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M+R82NQdvrfzQSmj41rKZdIf3uQiExlXbkbdgvMsi2nfyYnHUnHQBlHokdDqW7DDrSzoJxwnxZnU7yhNNkahw==" workbookSaltValue="4R0g0smXZXX2b42j2IeTF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<sst xmlns="http://schemas.openxmlformats.org/spreadsheetml/2006/main" count="240" uniqueCount="127">
  <si>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</si>
  <si>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</si>
  <si>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</si>
  <si>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</si>
  <si>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</si>
  <si>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</si>
  <si>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</si>
  <si>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</si>
  <si>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</si>
  <si>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</si>
  <si>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</si>
  <si>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</si>
  <si>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</si>
  <si>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</si>
  <si>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</si>
  <si>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</si>
  <si>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</si>
  <si>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</si>
  <si>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</si>
  <si>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</si>
  <si>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</si>
  <si>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</si>
  <si>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</si>
  <si>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</si>
  <si>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</si>
  <si>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</si>
  <si>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</si>
  <si>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</si>
  <si>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</si>
  <si>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</si>
  <si>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</si>
  <si>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</si>
  <si>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</si>
  <si>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</si>
  <si>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</si>
  <si>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</si>
  <si>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</si>
  <si>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</si>
  <si>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</si>
  <si>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</si>
  <si>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</si>
  <si>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</si>
  <si>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</si>
  <si>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</si>
  <si>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</si>
  <si>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</si>
  <si>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</si>
  <si>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</si>
  <si>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</si>
  <si>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</si>
  <si>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</si>
  <si>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</si>
  <si>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</si>
  <si>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</si>
  <si>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</si>
  <si>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</si>
  <si>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</si>
  <si>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</si>
  <si>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</si>
  <si>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</si>
  <si>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</si>
  <si>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</si>
  <si>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</si>
  <si>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</si>
  <si>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</si>
  <si>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</si>
  <si>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</si>
  <si>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</si>
  <si>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</si>
  <si>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</si>
  <si>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</si>
  <si>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</si>
  <si>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</si>
  <si>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</si>
  <si>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</si>
  <si>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</si>
  <si>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</si>
  <si>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</si>
  <si>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</si>
  <si>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</si>
  <si>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</si>
  <si>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</si>
  <si>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</si>
  <si>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</si>
  <si>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</si>
  <si>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</si>
  <si>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</si>
  <si>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</si>
  <si>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</si>
  <si>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</si>
  <si>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</si>
  <si>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</si>
  <si>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</si>
  <si>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</si>
  <si>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</si>
  <si>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</si>
  <si>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</si>
  <si>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</si>
  <si>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</si>
  <si>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</si>
  <si>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</si>
  <si>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</si>
  <si>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</si>
  <si>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</si>
  <si>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</si>
  <si>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</si>
  <si>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</si>
  <si>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</si>
  <si>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</si>
  <si>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</si>
  <si>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</si>
  <si>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</si>
  <si>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</si>
  <si>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</si>
  <si>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</si>
  <si>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</si>
  <si>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</si>
  <si>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</si>
  <si>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</si>
  <si>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</si>
  <si>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</si>
  <si>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</si>
  <si>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</si>
  <si>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</si>
  <si>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①収益的収支比率は、76.6％と赤字経営ではあるが、昨年度より減少している。　　　　　　　　　④企業債残高対事業規模比率は、企業債残高が少額になったことによる。　　　　　　　　　　　　　　　　　　　　　　　　　　　⑤経費回収率は、昨年度より改善はしているが、依然100％を下回っていることから適正な使用料収入、費用削減に努める。　　　　　　　　　　　　　　　　　　　　　　　　　　　⑥汚染処理原価は、汚泥減量化のため、汚泥乾燥まで実施していることから類似団体より高くなっているが、昨年度からみれば、数値は改善している。　　　　　　　　　　⑦施設利用率は、一定の水準を保っており、適正と判断できる。⑧水洗化率は、類似団体平均を上回っている。今後も未加入世帯へ接続の働きかけをすすめていく。</t>
    <rPh sb="1" eb="4">
      <t>シュウエキテキ</t>
    </rPh>
    <rPh sb="4" eb="6">
      <t>シュウシ</t>
    </rPh>
    <rPh sb="6" eb="8">
      <t>ヒリツ</t>
    </rPh>
    <rPh sb="16" eb="18">
      <t>アカジ</t>
    </rPh>
    <rPh sb="18" eb="20">
      <t>ケイエイ</t>
    </rPh>
    <rPh sb="26" eb="28">
      <t>サクネン</t>
    </rPh>
    <rPh sb="28" eb="29">
      <t>ド</t>
    </rPh>
    <rPh sb="31" eb="33">
      <t>ゲンショウ</t>
    </rPh>
    <rPh sb="48" eb="50">
      <t>キギョウ</t>
    </rPh>
    <rPh sb="50" eb="51">
      <t>サイ</t>
    </rPh>
    <rPh sb="51" eb="53">
      <t>ザンダカ</t>
    </rPh>
    <rPh sb="53" eb="54">
      <t>タイ</t>
    </rPh>
    <rPh sb="54" eb="56">
      <t>ジギョウ</t>
    </rPh>
    <rPh sb="56" eb="58">
      <t>キボ</t>
    </rPh>
    <rPh sb="58" eb="60">
      <t>ヒリツ</t>
    </rPh>
    <rPh sb="62" eb="64">
      <t>キギョウ</t>
    </rPh>
    <rPh sb="64" eb="65">
      <t>サイ</t>
    </rPh>
    <rPh sb="65" eb="67">
      <t>ザンダカ</t>
    </rPh>
    <rPh sb="68" eb="70">
      <t>ショウガク</t>
    </rPh>
    <rPh sb="108" eb="110">
      <t>ケイヒ</t>
    </rPh>
    <rPh sb="110" eb="112">
      <t>カイシュウ</t>
    </rPh>
    <rPh sb="112" eb="113">
      <t>リツ</t>
    </rPh>
    <rPh sb="115" eb="118">
      <t>サクネンド</t>
    </rPh>
    <rPh sb="120" eb="122">
      <t>カイゼン</t>
    </rPh>
    <rPh sb="129" eb="131">
      <t>イゼン</t>
    </rPh>
    <rPh sb="136" eb="138">
      <t>シタマワ</t>
    </rPh>
    <rPh sb="146" eb="148">
      <t>テキセイ</t>
    </rPh>
    <rPh sb="149" eb="151">
      <t>シヨウ</t>
    </rPh>
    <rPh sb="151" eb="152">
      <t>リョウ</t>
    </rPh>
    <rPh sb="152" eb="154">
      <t>シュウニュウ</t>
    </rPh>
    <rPh sb="155" eb="157">
      <t>ヒヨウ</t>
    </rPh>
    <rPh sb="157" eb="159">
      <t>サクゲン</t>
    </rPh>
    <rPh sb="160" eb="161">
      <t>ツト</t>
    </rPh>
    <rPh sb="192" eb="194">
      <t>オセン</t>
    </rPh>
    <rPh sb="194" eb="196">
      <t>ショリ</t>
    </rPh>
    <rPh sb="196" eb="198">
      <t>ゲンカ</t>
    </rPh>
    <rPh sb="200" eb="202">
      <t>オデイ</t>
    </rPh>
    <rPh sb="202" eb="205">
      <t>ゲンリョウカ</t>
    </rPh>
    <rPh sb="209" eb="211">
      <t>オデイ</t>
    </rPh>
    <rPh sb="211" eb="213">
      <t>カンソウ</t>
    </rPh>
    <rPh sb="215" eb="217">
      <t>ジッシ</t>
    </rPh>
    <rPh sb="225" eb="227">
      <t>ルイジ</t>
    </rPh>
    <rPh sb="227" eb="229">
      <t>ダンタイ</t>
    </rPh>
    <rPh sb="231" eb="232">
      <t>タカ</t>
    </rPh>
    <rPh sb="240" eb="242">
      <t>サクネン</t>
    </rPh>
    <rPh sb="242" eb="243">
      <t>ド</t>
    </rPh>
    <rPh sb="249" eb="251">
      <t>スウチ</t>
    </rPh>
    <rPh sb="252" eb="254">
      <t>カイゼン</t>
    </rPh>
    <rPh sb="270" eb="272">
      <t>シセツ</t>
    </rPh>
    <rPh sb="272" eb="275">
      <t>リヨウリツ</t>
    </rPh>
    <rPh sb="277" eb="279">
      <t>イッテイ</t>
    </rPh>
    <rPh sb="280" eb="282">
      <t>スイジュン</t>
    </rPh>
    <rPh sb="283" eb="284">
      <t>タモ</t>
    </rPh>
    <rPh sb="289" eb="291">
      <t>テキセイ</t>
    </rPh>
    <rPh sb="292" eb="294">
      <t>ハンダン</t>
    </rPh>
    <rPh sb="299" eb="302">
      <t>スイセンカ</t>
    </rPh>
    <rPh sb="302" eb="303">
      <t>リツ</t>
    </rPh>
    <rPh sb="305" eb="307">
      <t>ルイジ</t>
    </rPh>
    <rPh sb="307" eb="309">
      <t>ダンタイ</t>
    </rPh>
    <rPh sb="309" eb="311">
      <t>ヘイキン</t>
    </rPh>
    <rPh sb="312" eb="314">
      <t>ウワマワ</t>
    </rPh>
    <rPh sb="319" eb="321">
      <t>コンゴ</t>
    </rPh>
    <rPh sb="322" eb="325">
      <t>ミカニュウ</t>
    </rPh>
    <rPh sb="325" eb="327">
      <t>セタイ</t>
    </rPh>
    <rPh sb="328" eb="330">
      <t>セツゾク</t>
    </rPh>
    <rPh sb="331" eb="332">
      <t>ハタラ</t>
    </rPh>
    <phoneticPr fontId="4"/>
  </si>
  <si>
    <t>　特定環境保全公共下水道事業は、平成10年に事業着手し、平成15年に供用開始しており、管渠等、施設に関しては、比較的新しいものであるが、コスト削減を意識した適切な維持管理に努めていく。</t>
    <rPh sb="1" eb="3">
      <t>トクテイ</t>
    </rPh>
    <rPh sb="3" eb="5">
      <t>カンキョウ</t>
    </rPh>
    <rPh sb="5" eb="7">
      <t>ホゼン</t>
    </rPh>
    <rPh sb="7" eb="9">
      <t>コウキョウ</t>
    </rPh>
    <rPh sb="9" eb="12">
      <t>ゲスイドウ</t>
    </rPh>
    <rPh sb="12" eb="14">
      <t>ジギョウ</t>
    </rPh>
    <rPh sb="16" eb="18">
      <t>ヘイセイ</t>
    </rPh>
    <rPh sb="20" eb="21">
      <t>ネン</t>
    </rPh>
    <rPh sb="22" eb="24">
      <t>ジギョウ</t>
    </rPh>
    <rPh sb="24" eb="26">
      <t>チャクシュ</t>
    </rPh>
    <rPh sb="28" eb="30">
      <t>ヘイセイ</t>
    </rPh>
    <rPh sb="32" eb="33">
      <t>ネン</t>
    </rPh>
    <rPh sb="34" eb="36">
      <t>キョウヨウ</t>
    </rPh>
    <rPh sb="36" eb="38">
      <t>カイシ</t>
    </rPh>
    <rPh sb="43" eb="46">
      <t>カンキョナド</t>
    </rPh>
    <rPh sb="47" eb="49">
      <t>シセツ</t>
    </rPh>
    <rPh sb="50" eb="51">
      <t>カン</t>
    </rPh>
    <rPh sb="55" eb="58">
      <t>ヒカクテキ</t>
    </rPh>
    <rPh sb="58" eb="59">
      <t>アタラ</t>
    </rPh>
    <rPh sb="71" eb="73">
      <t>サクゲン</t>
    </rPh>
    <rPh sb="74" eb="76">
      <t>イシキ</t>
    </rPh>
    <rPh sb="78" eb="80">
      <t>テキセツ</t>
    </rPh>
    <rPh sb="81" eb="83">
      <t>イジ</t>
    </rPh>
    <rPh sb="83" eb="85">
      <t>カンリ</t>
    </rPh>
    <rPh sb="86" eb="87">
      <t>ツト</t>
    </rPh>
    <phoneticPr fontId="4"/>
  </si>
  <si>
    <t>　経営比較分析では、使用料で回収できず、一般会計の繰入れで収益を維持している。昨年度より若干の改善があったのは、維持修繕費が減少したことが大きい。　　　　　　　　　　　　　　　　　　　　　　　　　　　　　　　　　　　今後は公営企業会計の導入も視野に、経営成績及び財政状況を把握し、経営改善にむけた取り組みを行う。　　　　　　　　　　　　　　　　　　　　　　　　　　　　　　　　　　　　　また、今後も未加入世帯へのはたらきかけをし、水洗化率の向上に努める。</t>
    <rPh sb="1" eb="3">
      <t>ケイエイ</t>
    </rPh>
    <rPh sb="3" eb="5">
      <t>ヒカク</t>
    </rPh>
    <rPh sb="5" eb="7">
      <t>ブンセキ</t>
    </rPh>
    <rPh sb="10" eb="13">
      <t>シヨウリョウ</t>
    </rPh>
    <rPh sb="14" eb="16">
      <t>カイシュウ</t>
    </rPh>
    <rPh sb="20" eb="22">
      <t>イッパン</t>
    </rPh>
    <rPh sb="22" eb="24">
      <t>カイケイ</t>
    </rPh>
    <rPh sb="25" eb="27">
      <t>クリイ</t>
    </rPh>
    <rPh sb="29" eb="31">
      <t>シュウエキ</t>
    </rPh>
    <rPh sb="32" eb="34">
      <t>イジ</t>
    </rPh>
    <rPh sb="39" eb="42">
      <t>サクネンド</t>
    </rPh>
    <rPh sb="44" eb="46">
      <t>ジャッカン</t>
    </rPh>
    <rPh sb="47" eb="49">
      <t>カイゼン</t>
    </rPh>
    <rPh sb="56" eb="58">
      <t>イジ</t>
    </rPh>
    <rPh sb="58" eb="60">
      <t>シュウゼン</t>
    </rPh>
    <rPh sb="60" eb="61">
      <t>ヒ</t>
    </rPh>
    <rPh sb="62" eb="64">
      <t>ゲンショウ</t>
    </rPh>
    <rPh sb="69" eb="70">
      <t>オオ</t>
    </rPh>
    <rPh sb="108" eb="110">
      <t>コンゴ</t>
    </rPh>
    <rPh sb="111" eb="113">
      <t>コウエイ</t>
    </rPh>
    <rPh sb="113" eb="115">
      <t>キギョウ</t>
    </rPh>
    <rPh sb="115" eb="117">
      <t>カイケイ</t>
    </rPh>
    <rPh sb="118" eb="120">
      <t>ドウニュウ</t>
    </rPh>
    <rPh sb="121" eb="123">
      <t>シヤ</t>
    </rPh>
    <rPh sb="125" eb="127">
      <t>ケイエイ</t>
    </rPh>
    <rPh sb="127" eb="129">
      <t>セイセキ</t>
    </rPh>
    <rPh sb="129" eb="130">
      <t>オヨ</t>
    </rPh>
    <rPh sb="131" eb="133">
      <t>ザイセイ</t>
    </rPh>
    <rPh sb="133" eb="135">
      <t>ジョウキョウ</t>
    </rPh>
    <rPh sb="136" eb="138">
      <t>ハアク</t>
    </rPh>
    <rPh sb="140" eb="142">
      <t>ケイエイ</t>
    </rPh>
    <rPh sb="142" eb="144">
      <t>カイゼン</t>
    </rPh>
    <rPh sb="148" eb="149">
      <t>ト</t>
    </rPh>
    <rPh sb="150" eb="151">
      <t>ク</t>
    </rPh>
    <rPh sb="153" eb="154">
      <t>オコナ</t>
    </rPh>
    <rPh sb="196" eb="198">
      <t>コンゴ</t>
    </rPh>
    <rPh sb="199" eb="202">
      <t>ミカニュウ</t>
    </rPh>
    <rPh sb="202" eb="204">
      <t>セタイ</t>
    </rPh>
    <rPh sb="215" eb="218">
      <t>スイセンカ</t>
    </rPh>
    <rPh sb="218" eb="219">
      <t>リツ</t>
    </rPh>
    <rPh sb="220" eb="222">
      <t>コウジョウ</t>
    </rPh>
    <rPh sb="223" eb="2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</si>
</sst>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4-428F-BE35-4C0C53E2715B}"/>
            </c:ext>
          </c:extLst>
        </c:ser>
        <c:dLbls>
          <c:showLegendKey val="0"/>
          <c:showVal val="0"/>
          <c:showCatName val="0"/>
          <c:showSerName val="0"/>
          <c:showPercent val="0"/>
          <c:showBubbleSize val="0"/>
        </c:dLbls>
        <c:gapWidth val="150"/>
        <c:axId val="50714496"/>
        <c:axId val="698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D5A4-428F-BE35-4C0C53E2715B}"/>
            </c:ext>
          </c:extLst>
        </c:ser>
        <c:dLbls>
          <c:showLegendKey val="0"/>
          <c:showVal val="0"/>
          <c:showCatName val="0"/>
          <c:showSerName val="0"/>
          <c:showPercent val="0"/>
          <c:showBubbleSize val="0"/>
        </c:dLbls>
        <c:marker val="1"/>
        <c:smooth val="0"/>
        <c:axId val="50714496"/>
        <c:axId val="69861376"/>
      </c:lineChart>
      <c:dateAx>
        <c:axId val="50714496"/>
        <c:scaling>
          <c:orientation val="minMax"/>
        </c:scaling>
        <c:delete val="1"/>
        <c:axPos val="b"/>
        <c:numFmt formatCode="ge" sourceLinked="1"/>
        <c:majorTickMark val="none"/>
        <c:minorTickMark val="none"/>
        <c:tickLblPos val="none"/>
        <c:crossAx val="69861376"/>
        <c:crosses val="autoZero"/>
        <c:auto val="1"/>
        <c:lblOffset val="100"/>
        <c:baseTimeUnit val="years"/>
      </c:dateAx>
      <c:valAx>
        <c:axId val="69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43.56</c:v>
                </c:pt>
                <c:pt idx="1">
                  <c:v>42.25</c:v>
                </c:pt>
                <c:pt idx="2">
                  <c:v>41.88</c:v>
                </c:pt>
                <c:pt idx="3">
                  <c:v>42.19</c:v>
                </c:pt>
                <c:pt idx="4">
                  <c:v>42.25</c:v>
                </c:pt>
              </c:numCache>
            </c:numRef>
          </c:val>
          <c:extLst xmlns:c16r2="http://schemas.microsoft.com/office/drawing/2015/06/chart">
            <c:ext xmlns:c16="http://schemas.microsoft.com/office/drawing/2014/chart" uri="{C3380CC4-5D6E-409C-BE32-E72D297353CC}">
              <c16:uniqueId val="{00000000-799E-4242-B3ED-00FC3DA40F77}"/>
            </c:ext>
          </c:extLst>
        </c:ser>
        <c:dLbls>
          <c:showLegendKey val="0"/>
          <c:showVal val="0"/>
          <c:showCatName val="0"/>
          <c:showSerName val="0"/>
          <c:showPercent val="0"/>
          <c:showBubbleSize val="0"/>
        </c:dLbls>
        <c:gapWidth val="150"/>
        <c:axId val="101475840"/>
        <c:axId val="1014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799E-4242-B3ED-00FC3DA40F77}"/>
            </c:ext>
          </c:extLst>
        </c:ser>
        <c:dLbls>
          <c:showLegendKey val="0"/>
          <c:showVal val="0"/>
          <c:showCatName val="0"/>
          <c:showSerName val="0"/>
          <c:showPercent val="0"/>
          <c:showBubbleSize val="0"/>
        </c:dLbls>
        <c:marker val="1"/>
        <c:smooth val="0"/>
        <c:axId val="101475840"/>
        <c:axId val="101477760"/>
      </c:lineChart>
      <c:dateAx>
        <c:axId val="101475840"/>
        <c:scaling>
          <c:orientation val="minMax"/>
        </c:scaling>
        <c:delete val="1"/>
        <c:axPos val="b"/>
        <c:numFmt formatCode="ge" sourceLinked="1"/>
        <c:majorTickMark val="none"/>
        <c:minorTickMark val="none"/>
        <c:tickLblPos val="none"/>
        <c:crossAx val="101477760"/>
        <c:crosses val="autoZero"/>
        <c:auto val="1"/>
        <c:lblOffset val="100"/>
        <c:baseTimeUnit val="years"/>
      </c:dateAx>
      <c:valAx>
        <c:axId val="101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84.61</c:v>
                </c:pt>
                <c:pt idx="1">
                  <c:v>84.21</c:v>
                </c:pt>
                <c:pt idx="2">
                  <c:v>84.83</c:v>
                </c:pt>
                <c:pt idx="3">
                  <c:v>85.91</c:v>
                </c:pt>
                <c:pt idx="4">
                  <c:v>86.49</c:v>
                </c:pt>
              </c:numCache>
            </c:numRef>
          </c:val>
          <c:extLst xmlns:c16r2="http://schemas.microsoft.com/office/drawing/2015/06/chart">
            <c:ext xmlns:c16="http://schemas.microsoft.com/office/drawing/2014/chart" uri="{C3380CC4-5D6E-409C-BE32-E72D297353CC}">
              <c16:uniqueId val="{00000000-A039-4E83-AAE4-5FE02AA1569D}"/>
            </c:ext>
          </c:extLst>
        </c:ser>
        <c:dLbls>
          <c:showLegendKey val="0"/>
          <c:showVal val="0"/>
          <c:showCatName val="0"/>
          <c:showSerName val="0"/>
          <c:showPercent val="0"/>
          <c:showBubbleSize val="0"/>
        </c:dLbls>
        <c:gapWidth val="150"/>
        <c:axId val="101504896"/>
        <c:axId val="1015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A039-4E83-AAE4-5FE02AA1569D}"/>
            </c:ext>
          </c:extLst>
        </c:ser>
        <c:dLbls>
          <c:showLegendKey val="0"/>
          <c:showVal val="0"/>
          <c:showCatName val="0"/>
          <c:showSerName val="0"/>
          <c:showPercent val="0"/>
          <c:showBubbleSize val="0"/>
        </c:dLbls>
        <c:marker val="1"/>
        <c:smooth val="0"/>
        <c:axId val="101504896"/>
        <c:axId val="101588992"/>
      </c:lineChart>
      <c:dateAx>
        <c:axId val="101504896"/>
        <c:scaling>
          <c:orientation val="minMax"/>
        </c:scaling>
        <c:delete val="1"/>
        <c:axPos val="b"/>
        <c:numFmt formatCode="ge" sourceLinked="1"/>
        <c:majorTickMark val="none"/>
        <c:minorTickMark val="none"/>
        <c:tickLblPos val="none"/>
        <c:crossAx val="101588992"/>
        <c:crosses val="autoZero"/>
        <c:auto val="1"/>
        <c:lblOffset val="100"/>
        <c:baseTimeUnit val="years"/>
      </c:dateAx>
      <c:valAx>
        <c:axId val="1015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53.52</c:v>
                </c:pt>
                <c:pt idx="1">
                  <c:v>49.86</c:v>
                </c:pt>
                <c:pt idx="2">
                  <c:v>45.47</c:v>
                </c:pt>
                <c:pt idx="3">
                  <c:v>43.8</c:v>
                </c:pt>
                <c:pt idx="4">
                  <c:v>76.599999999999994</c:v>
                </c:pt>
              </c:numCache>
            </c:numRef>
          </c:val>
          <c:extLst xmlns:c16r2="http://schemas.microsoft.com/office/drawing/2015/06/chart">
            <c:ext xmlns:c16="http://schemas.microsoft.com/office/drawing/2014/chart" uri="{C3380CC4-5D6E-409C-BE32-E72D297353CC}">
              <c16:uniqueId val="{00000000-AAA7-4BDF-96D1-51FC2B9D893D}"/>
            </c:ext>
          </c:extLst>
        </c:ser>
        <c:dLbls>
          <c:showLegendKey val="0"/>
          <c:showVal val="0"/>
          <c:showCatName val="0"/>
          <c:showSerName val="0"/>
          <c:showPercent val="0"/>
          <c:showBubbleSize val="0"/>
        </c:dLbls>
        <c:gapWidth val="150"/>
        <c:axId val="69888256"/>
        <c:axId val="698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A7-4BDF-96D1-51FC2B9D893D}"/>
            </c:ext>
          </c:extLst>
        </c:ser>
        <c:dLbls>
          <c:showLegendKey val="0"/>
          <c:showVal val="0"/>
          <c:showCatName val="0"/>
          <c:showSerName val="0"/>
          <c:showPercent val="0"/>
          <c:showBubbleSize val="0"/>
        </c:dLbls>
        <c:marker val="1"/>
        <c:smooth val="0"/>
        <c:axId val="69888256"/>
        <c:axId val="69890432"/>
      </c:lineChart>
      <c:dateAx>
        <c:axId val="69888256"/>
        <c:scaling>
          <c:orientation val="minMax"/>
        </c:scaling>
        <c:delete val="1"/>
        <c:axPos val="b"/>
        <c:numFmt formatCode="ge" sourceLinked="1"/>
        <c:majorTickMark val="none"/>
        <c:minorTickMark val="none"/>
        <c:tickLblPos val="none"/>
        <c:crossAx val="69890432"/>
        <c:crosses val="autoZero"/>
        <c:auto val="1"/>
        <c:lblOffset val="100"/>
        <c:baseTimeUnit val="years"/>
      </c:dateAx>
      <c:valAx>
        <c:axId val="69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DB-47F2-A1DF-D0F1B0B6C7B6}"/>
            </c:ext>
          </c:extLst>
        </c:ser>
        <c:dLbls>
          <c:showLegendKey val="0"/>
          <c:showVal val="0"/>
          <c:showCatName val="0"/>
          <c:showSerName val="0"/>
          <c:showPercent val="0"/>
          <c:showBubbleSize val="0"/>
        </c:dLbls>
        <c:gapWidth val="150"/>
        <c:axId val="69925504"/>
        <c:axId val="1010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DB-47F2-A1DF-D0F1B0B6C7B6}"/>
            </c:ext>
          </c:extLst>
        </c:ser>
        <c:dLbls>
          <c:showLegendKey val="0"/>
          <c:showVal val="0"/>
          <c:showCatName val="0"/>
          <c:showSerName val="0"/>
          <c:showPercent val="0"/>
          <c:showBubbleSize val="0"/>
        </c:dLbls>
        <c:marker val="1"/>
        <c:smooth val="0"/>
        <c:axId val="69925504"/>
        <c:axId val="101069568"/>
      </c:lineChart>
      <c:dateAx>
        <c:axId val="69925504"/>
        <c:scaling>
          <c:orientation val="minMax"/>
        </c:scaling>
        <c:delete val="1"/>
        <c:axPos val="b"/>
        <c:numFmt formatCode="ge" sourceLinked="1"/>
        <c:majorTickMark val="none"/>
        <c:minorTickMark val="none"/>
        <c:tickLblPos val="none"/>
        <c:crossAx val="101069568"/>
        <c:crosses val="autoZero"/>
        <c:auto val="1"/>
        <c:lblOffset val="100"/>
        <c:baseTimeUnit val="years"/>
      </c:dateAx>
      <c:valAx>
        <c:axId val="1010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68-4AFF-83A9-8ADFA6E78569}"/>
            </c:ext>
          </c:extLst>
        </c:ser>
        <c:dLbls>
          <c:showLegendKey val="0"/>
          <c:showVal val="0"/>
          <c:showCatName val="0"/>
          <c:showSerName val="0"/>
          <c:showPercent val="0"/>
          <c:showBubbleSize val="0"/>
        </c:dLbls>
        <c:gapWidth val="150"/>
        <c:axId val="101096448"/>
        <c:axId val="101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68-4AFF-83A9-8ADFA6E78569}"/>
            </c:ext>
          </c:extLst>
        </c:ser>
        <c:dLbls>
          <c:showLegendKey val="0"/>
          <c:showVal val="0"/>
          <c:showCatName val="0"/>
          <c:showSerName val="0"/>
          <c:showPercent val="0"/>
          <c:showBubbleSize val="0"/>
        </c:dLbls>
        <c:marker val="1"/>
        <c:smooth val="0"/>
        <c:axId val="101096448"/>
        <c:axId val="101106816"/>
      </c:lineChart>
      <c:dateAx>
        <c:axId val="101096448"/>
        <c:scaling>
          <c:orientation val="minMax"/>
        </c:scaling>
        <c:delete val="1"/>
        <c:axPos val="b"/>
        <c:numFmt formatCode="ge" sourceLinked="1"/>
        <c:majorTickMark val="none"/>
        <c:minorTickMark val="none"/>
        <c:tickLblPos val="none"/>
        <c:crossAx val="101106816"/>
        <c:crosses val="autoZero"/>
        <c:auto val="1"/>
        <c:lblOffset val="100"/>
        <c:baseTimeUnit val="years"/>
      </c:dateAx>
      <c:valAx>
        <c:axId val="101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00-420C-9E86-F4D1F18AB12D}"/>
            </c:ext>
          </c:extLst>
        </c:ser>
        <c:dLbls>
          <c:showLegendKey val="0"/>
          <c:showVal val="0"/>
          <c:showCatName val="0"/>
          <c:showSerName val="0"/>
          <c:showPercent val="0"/>
          <c:showBubbleSize val="0"/>
        </c:dLbls>
        <c:gapWidth val="150"/>
        <c:axId val="101208064"/>
        <c:axId val="101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00-420C-9E86-F4D1F18AB12D}"/>
            </c:ext>
          </c:extLst>
        </c:ser>
        <c:dLbls>
          <c:showLegendKey val="0"/>
          <c:showVal val="0"/>
          <c:showCatName val="0"/>
          <c:showSerName val="0"/>
          <c:showPercent val="0"/>
          <c:showBubbleSize val="0"/>
        </c:dLbls>
        <c:marker val="1"/>
        <c:smooth val="0"/>
        <c:axId val="101208064"/>
        <c:axId val="101209984"/>
      </c:lineChart>
      <c:dateAx>
        <c:axId val="101208064"/>
        <c:scaling>
          <c:orientation val="minMax"/>
        </c:scaling>
        <c:delete val="1"/>
        <c:axPos val="b"/>
        <c:numFmt formatCode="ge" sourceLinked="1"/>
        <c:majorTickMark val="none"/>
        <c:minorTickMark val="none"/>
        <c:tickLblPos val="none"/>
        <c:crossAx val="101209984"/>
        <c:crosses val="autoZero"/>
        <c:auto val="1"/>
        <c:lblOffset val="100"/>
        <c:baseTimeUnit val="years"/>
      </c:dateAx>
      <c:valAx>
        <c:axId val="101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2E-4F35-AB3E-90E41EE9BF91}"/>
            </c:ext>
          </c:extLst>
        </c:ser>
        <c:dLbls>
          <c:showLegendKey val="0"/>
          <c:showVal val="0"/>
          <c:showCatName val="0"/>
          <c:showSerName val="0"/>
          <c:showPercent val="0"/>
          <c:showBubbleSize val="0"/>
        </c:dLbls>
        <c:gapWidth val="150"/>
        <c:axId val="101249792"/>
        <c:axId val="1012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2E-4F35-AB3E-90E41EE9BF91}"/>
            </c:ext>
          </c:extLst>
        </c:ser>
        <c:dLbls>
          <c:showLegendKey val="0"/>
          <c:showVal val="0"/>
          <c:showCatName val="0"/>
          <c:showSerName val="0"/>
          <c:showPercent val="0"/>
          <c:showBubbleSize val="0"/>
        </c:dLbls>
        <c:marker val="1"/>
        <c:smooth val="0"/>
        <c:axId val="101249792"/>
        <c:axId val="101251712"/>
      </c:lineChart>
      <c:dateAx>
        <c:axId val="101249792"/>
        <c:scaling>
          <c:orientation val="minMax"/>
        </c:scaling>
        <c:delete val="1"/>
        <c:axPos val="b"/>
        <c:numFmt formatCode="ge" sourceLinked="1"/>
        <c:majorTickMark val="none"/>
        <c:minorTickMark val="none"/>
        <c:tickLblPos val="none"/>
        <c:crossAx val="101251712"/>
        <c:crosses val="autoZero"/>
        <c:auto val="1"/>
        <c:lblOffset val="100"/>
        <c:baseTimeUnit val="years"/>
      </c:dateAx>
      <c:valAx>
        <c:axId val="1012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2860.89</c:v>
                </c:pt>
                <c:pt idx="1">
                  <c:v>3229.02</c:v>
                </c:pt>
                <c:pt idx="2">
                  <c:v>2439.73</c:v>
                </c:pt>
                <c:pt idx="3">
                  <c:v>2674.22</c:v>
                </c:pt>
                <c:pt idx="4">
                  <c:v>1809.95</c:v>
                </c:pt>
              </c:numCache>
            </c:numRef>
          </c:val>
          <c:extLst xmlns:c16r2="http://schemas.microsoft.com/office/drawing/2015/06/chart">
            <c:ext xmlns:c16="http://schemas.microsoft.com/office/drawing/2014/chart" uri="{C3380CC4-5D6E-409C-BE32-E72D297353CC}">
              <c16:uniqueId val="{00000000-D082-4DF6-B817-ABB2B616B825}"/>
            </c:ext>
          </c:extLst>
        </c:ser>
        <c:dLbls>
          <c:showLegendKey val="0"/>
          <c:showVal val="0"/>
          <c:showCatName val="0"/>
          <c:showSerName val="0"/>
          <c:showPercent val="0"/>
          <c:showBubbleSize val="0"/>
        </c:dLbls>
        <c:gapWidth val="150"/>
        <c:axId val="101360768"/>
        <c:axId val="1013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D082-4DF6-B817-ABB2B616B825}"/>
            </c:ext>
          </c:extLst>
        </c:ser>
        <c:dLbls>
          <c:showLegendKey val="0"/>
          <c:showVal val="0"/>
          <c:showCatName val="0"/>
          <c:showSerName val="0"/>
          <c:showPercent val="0"/>
          <c:showBubbleSize val="0"/>
        </c:dLbls>
        <c:marker val="1"/>
        <c:smooth val="0"/>
        <c:axId val="101360768"/>
        <c:axId val="101362688"/>
      </c:lineChart>
      <c:dateAx>
        <c:axId val="101360768"/>
        <c:scaling>
          <c:orientation val="minMax"/>
        </c:scaling>
        <c:delete val="1"/>
        <c:axPos val="b"/>
        <c:numFmt formatCode="ge" sourceLinked="1"/>
        <c:majorTickMark val="none"/>
        <c:minorTickMark val="none"/>
        <c:tickLblPos val="none"/>
        <c:crossAx val="101362688"/>
        <c:crosses val="autoZero"/>
        <c:auto val="1"/>
        <c:lblOffset val="100"/>
        <c:baseTimeUnit val="years"/>
      </c:dateAx>
      <c:valAx>
        <c:axId val="1013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41.36</c:v>
                </c:pt>
                <c:pt idx="1">
                  <c:v>34.71</c:v>
                </c:pt>
                <c:pt idx="2">
                  <c:v>33.159999999999997</c:v>
                </c:pt>
                <c:pt idx="3">
                  <c:v>32.909999999999997</c:v>
                </c:pt>
                <c:pt idx="4">
                  <c:v>87.08</c:v>
                </c:pt>
              </c:numCache>
            </c:numRef>
          </c:val>
          <c:extLst xmlns:c16r2="http://schemas.microsoft.com/office/drawing/2015/06/chart">
            <c:ext xmlns:c16="http://schemas.microsoft.com/office/drawing/2014/chart" uri="{C3380CC4-5D6E-409C-BE32-E72D297353CC}">
              <c16:uniqueId val="{00000000-B38F-4E7E-BCCD-D8B95F6FF9C8}"/>
            </c:ext>
          </c:extLst>
        </c:ser>
        <c:dLbls>
          <c:showLegendKey val="0"/>
          <c:showVal val="0"/>
          <c:showCatName val="0"/>
          <c:showSerName val="0"/>
          <c:showPercent val="0"/>
          <c:showBubbleSize val="0"/>
        </c:dLbls>
        <c:gapWidth val="150"/>
        <c:axId val="101393920"/>
        <c:axId val="1013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B38F-4E7E-BCCD-D8B95F6FF9C8}"/>
            </c:ext>
          </c:extLst>
        </c:ser>
        <c:dLbls>
          <c:showLegendKey val="0"/>
          <c:showVal val="0"/>
          <c:showCatName val="0"/>
          <c:showSerName val="0"/>
          <c:showPercent val="0"/>
          <c:showBubbleSize val="0"/>
        </c:dLbls>
        <c:marker val="1"/>
        <c:smooth val="0"/>
        <c:axId val="101393920"/>
        <c:axId val="101395840"/>
      </c:lineChart>
      <c:dateAx>
        <c:axId val="101393920"/>
        <c:scaling>
          <c:orientation val="minMax"/>
        </c:scaling>
        <c:delete val="1"/>
        <c:axPos val="b"/>
        <c:numFmt formatCode="ge" sourceLinked="1"/>
        <c:majorTickMark val="none"/>
        <c:minorTickMark val="none"/>
        <c:tickLblPos val="none"/>
        <c:crossAx val="101395840"/>
        <c:crosses val="autoZero"/>
        <c:auto val="1"/>
        <c:lblOffset val="100"/>
        <c:baseTimeUnit val="years"/>
      </c:dateAx>
      <c:valAx>
        <c:axId val="1013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319.48</c:v>
                </c:pt>
                <c:pt idx="1">
                  <c:v>384.31</c:v>
                </c:pt>
                <c:pt idx="2">
                  <c:v>392</c:v>
                </c:pt>
                <c:pt idx="3">
                  <c:v>415.72</c:v>
                </c:pt>
                <c:pt idx="4">
                  <c:v>152.63</c:v>
                </c:pt>
              </c:numCache>
            </c:numRef>
          </c:val>
          <c:extLst xmlns:c16r2="http://schemas.microsoft.com/office/drawing/2015/06/chart">
            <c:ext xmlns:c16="http://schemas.microsoft.com/office/drawing/2014/chart" uri="{C3380CC4-5D6E-409C-BE32-E72D297353CC}">
              <c16:uniqueId val="{00000000-FB98-4D1D-B115-C75F2042BBCD}"/>
            </c:ext>
          </c:extLst>
        </c:ser>
        <c:dLbls>
          <c:showLegendKey val="0"/>
          <c:showVal val="0"/>
          <c:showCatName val="0"/>
          <c:showSerName val="0"/>
          <c:showPercent val="0"/>
          <c:showBubbleSize val="0"/>
        </c:dLbls>
        <c:gapWidth val="150"/>
        <c:axId val="101418112"/>
        <c:axId val="1014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FB98-4D1D-B115-C75F2042BBCD}"/>
            </c:ext>
          </c:extLst>
        </c:ser>
        <c:dLbls>
          <c:showLegendKey val="0"/>
          <c:showVal val="0"/>
          <c:showCatName val="0"/>
          <c:showSerName val="0"/>
          <c:showPercent val="0"/>
          <c:showBubbleSize val="0"/>
        </c:dLbls>
        <c:marker val="1"/>
        <c:smooth val="0"/>
        <c:axId val="101418112"/>
        <c:axId val="101420032"/>
      </c:lineChart>
      <c:dateAx>
        <c:axId val="101418112"/>
        <c:scaling>
          <c:orientation val="minMax"/>
        </c:scaling>
        <c:delete val="1"/>
        <c:axPos val="b"/>
        <c:numFmt formatCode="ge" sourceLinked="1"/>
        <c:majorTickMark val="none"/>
        <c:minorTickMark val="none"/>
        <c:tickLblPos val="none"/>
        <c:crossAx val="101420032"/>
        <c:crosses val="autoZero"/>
        <c:auto val="1"/>
        <c:lblOffset val="100"/>
        <c:baseTimeUnit val="years"/>
      </c:dateAx>
      <c:valAx>
        <c:axId val="1014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藤里町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3374</v>
      </c>
      <c r="AM8" s="68"/>
      <c r="AN8" s="68"/>
      <c r="AO8" s="68"/>
      <c r="AP8" s="68"/>
      <c r="AQ8" s="68"/>
      <c r="AR8" s="68"/>
      <c r="AS8" s="68"/>
      <c r="AT8" s="67">
        <f>データ!T6</f>
        <v>282.13</v>
      </c>
      <c r="AU8" s="67"/>
      <c r="AV8" s="67"/>
      <c r="AW8" s="67"/>
      <c r="AX8" s="67"/>
      <c r="AY8" s="67"/>
      <c r="AZ8" s="67"/>
      <c r="BA8" s="67"/>
      <c r="BB8" s="67">
        <f>データ!U6</f>
        <v>11.96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75.25</v>
      </c>
      <c r="Q10" s="67"/>
      <c r="R10" s="67"/>
      <c r="S10" s="67"/>
      <c r="T10" s="67"/>
      <c r="U10" s="67"/>
      <c r="V10" s="67"/>
      <c r="W10" s="67">
        <f>データ!Q6</f>
        <v>92.72</v>
      </c>
      <c r="X10" s="67"/>
      <c r="Y10" s="67"/>
      <c r="Z10" s="67"/>
      <c r="AA10" s="67"/>
      <c r="AB10" s="67"/>
      <c r="AC10" s="67"/>
      <c r="AD10" s="68">
        <f>データ!R6</f>
        <v>2592</v>
      </c>
      <c r="AE10" s="68"/>
      <c r="AF10" s="68"/>
      <c r="AG10" s="68"/>
      <c r="AH10" s="68"/>
      <c r="AI10" s="68"/>
      <c r="AJ10" s="68"/>
      <c r="AK10" s="2"/>
      <c r="AL10" s="68">
        <f>データ!V6</f>
        <v>2517</v>
      </c>
      <c r="AM10" s="68"/>
      <c r="AN10" s="68"/>
      <c r="AO10" s="68"/>
      <c r="AP10" s="68"/>
      <c r="AQ10" s="68"/>
      <c r="AR10" s="68"/>
      <c r="AS10" s="68"/>
      <c r="AT10" s="67">
        <f>データ!W6</f>
        <v>1</v>
      </c>
      <c r="AU10" s="67"/>
      <c r="AV10" s="67"/>
      <c r="AW10" s="67"/>
      <c r="AX10" s="67"/>
      <c r="AY10" s="67"/>
      <c r="AZ10" s="67"/>
      <c r="BA10" s="67"/>
      <c r="BB10" s="67">
        <f>データ!X6</f>
        <v>2517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tEu/gAaQ0bF4AivymDajroyFpbUx0v7vMj7V7YE7B2IDS5yuzV9XNfd+U27hyV9o2I7tIAVtffWP+XKr14lC6Q==" saltValue="GJBXv0GdMGCo6A1Tc1+z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53465</v>
      </c>
      <c r="D6" s="32">
        <f t="shared" si="3"/>
        <v>47</v>
      </c>
      <c r="E6" s="32">
        <f t="shared" si="3"/>
        <v>17</v>
      </c>
      <c r="F6" s="32">
        <f t="shared" si="3"/>
        <v>4</v>
      </c>
      <c r="G6" s="32">
        <f t="shared" si="3"/>
        <v>0</v>
      </c>
      <c r="H6" s="32" t="str">
        <f t="shared" si="3"/>
        <v>秋田県　藤里町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75.25</v>
      </c>
      <c r="Q6" s="33">
        <f t="shared" si="3"/>
        <v>92.72</v>
      </c>
      <c r="R6" s="33">
        <f t="shared" si="3"/>
        <v>2592</v>
      </c>
      <c r="S6" s="33">
        <f t="shared" si="3"/>
        <v>3374</v>
      </c>
      <c r="T6" s="33">
        <f t="shared" si="3"/>
        <v>282.13</v>
      </c>
      <c r="U6" s="33">
        <f t="shared" si="3"/>
        <v>11.96</v>
      </c>
      <c r="V6" s="33">
        <f t="shared" si="3"/>
        <v>2517</v>
      </c>
      <c r="W6" s="33">
        <f t="shared" si="3"/>
        <v>1</v>
      </c>
      <c r="X6" s="33">
        <f t="shared" si="3"/>
        <v>2517</v>
      </c>
      <c r="Y6" s="34">
        <f>IF(Y7="",NA(),Y7)</f>
        <v>53.52</v>
      </c>
      <c r="Z6" s="34">
        <f t="shared" ref="Z6:AH6" si="4">IF(Z7="",NA(),Z7)</f>
        <v>49.86</v>
      </c>
      <c r="AA6" s="34">
        <f t="shared" si="4"/>
        <v>45.47</v>
      </c>
      <c r="AB6" s="34">
        <f t="shared" si="4"/>
        <v>43.8</v>
      </c>
      <c r="AC6" s="34">
        <f t="shared" si="4"/>
        <v>76.599999999999994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2860.89</v>
      </c>
      <c r="BG6" s="34">
        <f t="shared" ref="BG6:BO6" si="7">IF(BG7="",NA(),BG7)</f>
        <v>3229.02</v>
      </c>
      <c r="BH6" s="34">
        <f t="shared" si="7"/>
        <v>2439.73</v>
      </c>
      <c r="BI6" s="34">
        <f t="shared" si="7"/>
        <v>2674.22</v>
      </c>
      <c r="BJ6" s="34">
        <f t="shared" si="7"/>
        <v>1809.95</v>
      </c>
      <c r="BK6" s="34">
        <f t="shared" si="7"/>
        <v>1554.05</v>
      </c>
      <c r="BL6" s="34">
        <f t="shared" si="7"/>
        <v>1671.86</v>
      </c>
      <c r="BM6" s="34">
        <f t="shared" si="7"/>
        <v>1673.47</v>
      </c>
      <c r="BN6" s="34">
        <f t="shared" si="7"/>
        <v>1592.72</v>
      </c>
      <c r="BO6" s="34">
        <f t="shared" si="7"/>
        <v>1243.71</v>
      </c>
      <c r="BP6" s="33" t="str">
        <f>IF(BP7="","",IF(BP7="-","【-】","【"&amp;SUBSTITUTE(TEXT(BP7,"#,##0.00"),"-","△")&amp;"】"))</f>
        <v>【1,225.44】</v>
      </c>
      <c r="BQ6" s="34">
        <f>IF(BQ7="",NA(),BQ7)</f>
        <v>41.36</v>
      </c>
      <c r="BR6" s="34">
        <f t="shared" ref="BR6:BZ6" si="8">IF(BR7="",NA(),BR7)</f>
        <v>34.71</v>
      </c>
      <c r="BS6" s="34">
        <f t="shared" si="8"/>
        <v>33.159999999999997</v>
      </c>
      <c r="BT6" s="34">
        <f t="shared" si="8"/>
        <v>32.909999999999997</v>
      </c>
      <c r="BU6" s="34">
        <f t="shared" si="8"/>
        <v>87.08</v>
      </c>
      <c r="BV6" s="34">
        <f t="shared" si="8"/>
        <v>53.01</v>
      </c>
      <c r="BW6" s="34">
        <f t="shared" si="8"/>
        <v>50.54</v>
      </c>
      <c r="BX6" s="34">
        <f t="shared" si="8"/>
        <v>49.22</v>
      </c>
      <c r="BY6" s="34">
        <f t="shared" si="8"/>
        <v>53.7</v>
      </c>
      <c r="BZ6" s="34">
        <f t="shared" si="8"/>
        <v>74.3</v>
      </c>
      <c r="CA6" s="33" t="str">
        <f>IF(CA7="","",IF(CA7="-","【-】","【"&amp;SUBSTITUTE(TEXT(CA7,"#,##0.00"),"-","△")&amp;"】"))</f>
        <v>【75.58】</v>
      </c>
      <c r="CB6" s="34">
        <f>IF(CB7="",NA(),CB7)</f>
        <v>319.48</v>
      </c>
      <c r="CC6" s="34">
        <f t="shared" ref="CC6:CK6" si="9">IF(CC7="",NA(),CC7)</f>
        <v>384.31</v>
      </c>
      <c r="CD6" s="34">
        <f t="shared" si="9"/>
        <v>392</v>
      </c>
      <c r="CE6" s="34">
        <f t="shared" si="9"/>
        <v>415.72</v>
      </c>
      <c r="CF6" s="34">
        <f t="shared" si="9"/>
        <v>152.63</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43.56</v>
      </c>
      <c r="CN6" s="34">
        <f t="shared" ref="CN6:CV6" si="10">IF(CN7="",NA(),CN7)</f>
        <v>42.25</v>
      </c>
      <c r="CO6" s="34">
        <f t="shared" si="10"/>
        <v>41.88</v>
      </c>
      <c r="CP6" s="34">
        <f t="shared" si="10"/>
        <v>42.19</v>
      </c>
      <c r="CQ6" s="34">
        <f t="shared" si="10"/>
        <v>42.25</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84.61</v>
      </c>
      <c r="CY6" s="34">
        <f t="shared" ref="CY6:DG6" si="11">IF(CY7="",NA(),CY7)</f>
        <v>84.21</v>
      </c>
      <c r="CZ6" s="34">
        <f t="shared" si="11"/>
        <v>84.83</v>
      </c>
      <c r="DA6" s="34">
        <f t="shared" si="11"/>
        <v>85.91</v>
      </c>
      <c r="DB6" s="34">
        <f t="shared" si="11"/>
        <v>86.49</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53465</v>
      </c>
      <c r="D7" s="36">
        <v>47</v>
      </c>
      <c r="E7" s="36">
        <v>17</v>
      </c>
      <c r="F7" s="36">
        <v>4</v>
      </c>
      <c r="G7" s="36">
        <v>0</v>
      </c>
      <c r="H7" s="36" t="s">
        <v>111</v>
      </c>
      <c r="I7" s="36" t="s">
        <v>112</v>
      </c>
      <c r="J7" s="36" t="s">
        <v>113</v>
      </c>
      <c r="K7" s="36" t="s">
        <v>114</v>
      </c>
      <c r="L7" s="36" t="s">
        <v>115</v>
      </c>
      <c r="M7" s="36" t="s">
        <v>116</v>
      </c>
      <c r="N7" s="37" t="s">
        <v>117</v>
      </c>
      <c r="O7" s="37" t="s">
        <v>118</v>
      </c>
      <c r="P7" s="37">
        <v>75.25</v>
      </c>
      <c r="Q7" s="37">
        <v>92.72</v>
      </c>
      <c r="R7" s="37">
        <v>2592</v>
      </c>
      <c r="S7" s="37">
        <v>3374</v>
      </c>
      <c r="T7" s="37">
        <v>282.13</v>
      </c>
      <c r="U7" s="37">
        <v>11.96</v>
      </c>
      <c r="V7" s="37">
        <v>2517</v>
      </c>
      <c r="W7" s="37">
        <v>1</v>
      </c>
      <c r="X7" s="37">
        <v>2517</v>
      </c>
      <c r="Y7" s="37">
        <v>53.52</v>
      </c>
      <c r="Z7" s="37">
        <v>49.86</v>
      </c>
      <c r="AA7" s="37">
        <v>45.47</v>
      </c>
      <c r="AB7" s="37">
        <v>43.8</v>
      </c>
      <c r="AC7" s="37">
        <v>76.599999999999994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2860.89</v>
      </c>
      <c r="BG7" s="37">
        <v>3229.02</v>
      </c>
      <c r="BH7" s="37">
        <v>2439.73</v>
      </c>
      <c r="BI7" s="37">
        <v>2674.22</v>
      </c>
      <c r="BJ7" s="37">
        <v>1809.95</v>
      </c>
      <c r="BK7" s="37">
        <v>1554.05</v>
      </c>
      <c r="BL7" s="37">
        <v>1671.86</v>
      </c>
      <c r="BM7" s="37">
        <v>1673.47</v>
      </c>
      <c r="BN7" s="37">
        <v>1592.72</v>
      </c>
      <c r="BO7" s="37">
        <v>1243.71</v>
      </c>
      <c r="BP7" s="37">
        <v>1225.44</v>
      </c>
      <c r="BQ7" s="37">
        <v>41.36</v>
      </c>
      <c r="BR7" s="37">
        <v>34.71</v>
      </c>
      <c r="BS7" s="37">
        <v>33.159999999999997</v>
      </c>
      <c r="BT7" s="37">
        <v>32.909999999999997</v>
      </c>
      <c r="BU7" s="37">
        <v>87.08</v>
      </c>
      <c r="BV7" s="37">
        <v>53.01</v>
      </c>
      <c r="BW7" s="37">
        <v>50.54</v>
      </c>
      <c r="BX7" s="37">
        <v>49.22</v>
      </c>
      <c r="BY7" s="37">
        <v>53.7</v>
      </c>
      <c r="BZ7" s="37">
        <v>74.3</v>
      </c>
      <c r="CA7" s="37">
        <v>75.58</v>
      </c>
      <c r="CB7" s="37">
        <v>319.48</v>
      </c>
      <c r="CC7" s="37">
        <v>384.31</v>
      </c>
      <c r="CD7" s="37">
        <v>392</v>
      </c>
      <c r="CE7" s="37">
        <v>415.72</v>
      </c>
      <c r="CF7" s="37">
        <v>152.63</v>
      </c>
      <c r="CG7" s="37">
        <v>299.39</v>
      </c>
      <c r="CH7" s="37">
        <v>320.36</v>
      </c>
      <c r="CI7" s="37">
        <v>332.02</v>
      </c>
      <c r="CJ7" s="37">
        <v>300.35000000000002</v>
      </c>
      <c r="CK7" s="37">
        <v>221.81</v>
      </c>
      <c r="CL7" s="37">
        <v>215.23</v>
      </c>
      <c r="CM7" s="37">
        <v>43.56</v>
      </c>
      <c r="CN7" s="37">
        <v>42.25</v>
      </c>
      <c r="CO7" s="37">
        <v>41.88</v>
      </c>
      <c r="CP7" s="37">
        <v>42.19</v>
      </c>
      <c r="CQ7" s="37">
        <v>42.25</v>
      </c>
      <c r="CR7" s="37">
        <v>36.200000000000003</v>
      </c>
      <c r="CS7" s="37">
        <v>34.74</v>
      </c>
      <c r="CT7" s="37">
        <v>36.65</v>
      </c>
      <c r="CU7" s="37">
        <v>37.72</v>
      </c>
      <c r="CV7" s="37">
        <v>43.36</v>
      </c>
      <c r="CW7" s="37">
        <v>42.66</v>
      </c>
      <c r="CX7" s="37">
        <v>84.61</v>
      </c>
      <c r="CY7" s="37">
        <v>84.21</v>
      </c>
      <c r="CZ7" s="37">
        <v>84.83</v>
      </c>
      <c r="DA7" s="37">
        <v>85.91</v>
      </c>
      <c r="DB7" s="37">
        <v>86.49</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suisui</cp:lastModifiedBy>
  <dcterms:created xsi:type="dcterms:W3CDTF">2018-12-03T09:11:54Z</dcterms:created>
  <dcterms:modified xsi:type="dcterms:W3CDTF">2019-01-24T05:04:54Z</dcterms:modified>
  <cp:category/>
</cp:coreProperties>
</file>