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BbfFybTvMJpn91TxySe02BeiuZCOVTId4srHDRTG6UzsPW/GosI0o4ELC1uMM4CLvpesCAxht1uYS8L1cvanQ==" workbookSaltValue="whaNWe+Z635/fK0OS9CAg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<sst xmlns="http://schemas.openxmlformats.org/spreadsheetml/2006/main" count="240" uniqueCount="125">
  <si>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</si>
  <si>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</si>
  <si>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</si>
  <si>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</si>
  <si>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</si>
  <si>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</si>
  <si>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</si>
  <si>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</si>
  <si>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</si>
  <si>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</si>
  <si>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</si>
  <si>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</si>
  <si>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</si>
  <si>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</si>
  <si>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</si>
  <si>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</si>
  <si>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</si>
  <si>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</si>
  <si>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</si>
  <si>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</si>
  <si>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</si>
  <si>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</si>
  <si>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</si>
  <si>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</si>
  <si>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</si>
  <si>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</si>
  <si>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</si>
  <si>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</si>
  <si>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</si>
  <si>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</si>
  <si>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</si>
  <si>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</si>
  <si>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</si>
  <si>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</si>
  <si>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</si>
  <si>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</si>
  <si>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</si>
  <si>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</si>
  <si>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</si>
  <si>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</si>
  <si>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</si>
  <si>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</si>
  <si>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</si>
  <si>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</si>
  <si>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</si>
  <si>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</si>
  <si>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</si>
  <si>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</si>
  <si>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</si>
  <si>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</si>
  <si>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</si>
  <si>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</si>
  <si>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</si>
  <si>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</si>
  <si>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</si>
  <si>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</si>
  <si>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</si>
  <si>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</si>
  <si>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</si>
  <si>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</si>
  <si>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</si>
  <si>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</si>
  <si>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</si>
  <si>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</si>
  <si>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</si>
  <si>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</si>
  <si>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</si>
  <si>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</si>
  <si>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</si>
  <si>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</si>
  <si>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</si>
  <si>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</si>
  <si>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</si>
  <si>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</si>
  <si>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</si>
  <si>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</si>
  <si>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</si>
  <si>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</si>
  <si>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</si>
  <si>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</si>
  <si>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</si>
  <si>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</si>
  <si>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</si>
  <si>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</si>
  <si>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</si>
  <si>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</si>
  <si>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</si>
  <si>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</si>
  <si>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</si>
  <si>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</si>
  <si>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</si>
  <si>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</si>
  <si>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</si>
  <si>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</si>
  <si>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</si>
  <si>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</si>
  <si>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</si>
  <si>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</si>
  <si>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</si>
  <si>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</si>
  <si>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</si>
  <si>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</si>
  <si>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</si>
  <si>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</si>
  <si>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</si>
  <si>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</si>
  <si>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</si>
  <si>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</si>
  <si>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</si>
  <si>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藤里町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</si>
  <si>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</si>
  <si>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</si>
  <si>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</si>
  <si>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</si>
  <si>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</si>
  <si>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</si>
  <si>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</si>
  <si>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</si>
  <si>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</si>
  <si>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</si>
  <si>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</si>
  <si>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</si>
  <si>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、昨年度76％と近年中では、最大の数値であるが、依然100％を割っており引き続き赤字経営である。今後人口は減少が予想され、使用料収入が減少することから、使用料の検討が必要である。　　　　　　　　　　　　　　　　　　　　　　　　　　　　　　　　　　④企業債残高対事業規模比率は、事業が完了していることから、料金収入に対する企業債割合は減少傾向にある。　　　　　　　　　　　　　　　　　　　　　　　　　　　　　　　⑤経費回収率は、平均より大幅に下回っていたが、29年度は平均より上回った。引き続き適正な使用料収入の確保、費用削減が必要である。　　　　　　　　　　　⑥汚水処理原価は、平均値より下回っている。引き続き適正な運営へ取り組む。　　　　　　　　　　　　　　　　　　　　　　　⑦施設利用率は、過去5年間において、平均より低いものの一定の水準は保ている。今後は下水接続を検討し、経営改善を図る。　　　　　　　　　　　　　　　　　　　　　　⑧水洗化率は、平均より上回っているものの、引き続き未加入世帯へ加入促進に努める。</t>
    <rPh sb="1" eb="4">
      <t>シュウエキテキ</t>
    </rPh>
    <rPh sb="4" eb="6">
      <t>シュウシ</t>
    </rPh>
    <rPh sb="6" eb="8">
      <t>ヒリツ</t>
    </rPh>
    <rPh sb="10" eb="12">
      <t>サクネン</t>
    </rPh>
    <rPh sb="12" eb="13">
      <t>ド</t>
    </rPh>
    <rPh sb="17" eb="19">
      <t>キンネン</t>
    </rPh>
    <rPh sb="19" eb="20">
      <t>ナカ</t>
    </rPh>
    <rPh sb="23" eb="25">
      <t>サイダイ</t>
    </rPh>
    <rPh sb="26" eb="28">
      <t>スウチ</t>
    </rPh>
    <rPh sb="33" eb="35">
      <t>イゼン</t>
    </rPh>
    <rPh sb="40" eb="41">
      <t>ワ</t>
    </rPh>
    <rPh sb="45" eb="46">
      <t>ヒ</t>
    </rPh>
    <rPh sb="47" eb="48">
      <t>ツヅ</t>
    </rPh>
    <rPh sb="49" eb="51">
      <t>アカジ</t>
    </rPh>
    <rPh sb="51" eb="53">
      <t>ケイエイ</t>
    </rPh>
    <rPh sb="57" eb="59">
      <t>コンゴ</t>
    </rPh>
    <rPh sb="59" eb="61">
      <t>ジンコウ</t>
    </rPh>
    <rPh sb="62" eb="64">
      <t>ゲンショウ</t>
    </rPh>
    <rPh sb="65" eb="67">
      <t>ヨソウ</t>
    </rPh>
    <rPh sb="70" eb="73">
      <t>シヨウリョウ</t>
    </rPh>
    <rPh sb="73" eb="75">
      <t>シュウニュウ</t>
    </rPh>
    <rPh sb="76" eb="78">
      <t>ゲンショウ</t>
    </rPh>
    <rPh sb="85" eb="88">
      <t>シヨウリョウ</t>
    </rPh>
    <rPh sb="89" eb="91">
      <t>ケントウ</t>
    </rPh>
    <rPh sb="92" eb="94">
      <t>ヒツヨウ</t>
    </rPh>
    <rPh sb="133" eb="135">
      <t>キギョウ</t>
    </rPh>
    <rPh sb="135" eb="136">
      <t>サイ</t>
    </rPh>
    <rPh sb="136" eb="138">
      <t>ザンダカ</t>
    </rPh>
    <rPh sb="138" eb="139">
      <t>タイ</t>
    </rPh>
    <rPh sb="139" eb="141">
      <t>ジギョウ</t>
    </rPh>
    <rPh sb="141" eb="143">
      <t>キボ</t>
    </rPh>
    <rPh sb="143" eb="145">
      <t>ヒリツ</t>
    </rPh>
    <rPh sb="147" eb="149">
      <t>ジギョウ</t>
    </rPh>
    <rPh sb="150" eb="152">
      <t>カンリョウ</t>
    </rPh>
    <rPh sb="161" eb="163">
      <t>リョウキン</t>
    </rPh>
    <rPh sb="163" eb="165">
      <t>シュウニュウ</t>
    </rPh>
    <rPh sb="166" eb="167">
      <t>タイ</t>
    </rPh>
    <rPh sb="169" eb="171">
      <t>キギョウ</t>
    </rPh>
    <rPh sb="171" eb="172">
      <t>サイ</t>
    </rPh>
    <rPh sb="172" eb="174">
      <t>ワリアイ</t>
    </rPh>
    <rPh sb="175" eb="177">
      <t>ゲンショウ</t>
    </rPh>
    <rPh sb="177" eb="179">
      <t>ケイコウ</t>
    </rPh>
    <rPh sb="215" eb="217">
      <t>ケイヒ</t>
    </rPh>
    <rPh sb="217" eb="219">
      <t>カイシュウ</t>
    </rPh>
    <rPh sb="219" eb="220">
      <t>リツ</t>
    </rPh>
    <rPh sb="222" eb="224">
      <t>ヘイキン</t>
    </rPh>
    <rPh sb="226" eb="228">
      <t>オオハバ</t>
    </rPh>
    <rPh sb="229" eb="231">
      <t>シタマワ</t>
    </rPh>
    <rPh sb="239" eb="240">
      <t>ネン</t>
    </rPh>
    <rPh sb="240" eb="241">
      <t>ド</t>
    </rPh>
    <rPh sb="242" eb="244">
      <t>ヘイキン</t>
    </rPh>
    <rPh sb="246" eb="248">
      <t>ウワマワ</t>
    </rPh>
    <rPh sb="251" eb="252">
      <t>ヒ</t>
    </rPh>
    <rPh sb="253" eb="254">
      <t>ツヅ</t>
    </rPh>
    <rPh sb="255" eb="257">
      <t>テキセイ</t>
    </rPh>
    <rPh sb="258" eb="260">
      <t>シヨウ</t>
    </rPh>
    <rPh sb="260" eb="261">
      <t>リョウ</t>
    </rPh>
    <rPh sb="261" eb="263">
      <t>シュウニュウ</t>
    </rPh>
    <rPh sb="264" eb="266">
      <t>カクホ</t>
    </rPh>
    <rPh sb="267" eb="269">
      <t>ヒヨウ</t>
    </rPh>
    <rPh sb="269" eb="271">
      <t>サクゲン</t>
    </rPh>
    <rPh sb="272" eb="274">
      <t>ヒツヨウ</t>
    </rPh>
    <rPh sb="290" eb="292">
      <t>オスイ</t>
    </rPh>
    <rPh sb="292" eb="294">
      <t>ショリ</t>
    </rPh>
    <rPh sb="294" eb="296">
      <t>ゲンカ</t>
    </rPh>
    <rPh sb="298" eb="301">
      <t>ヘイキンチ</t>
    </rPh>
    <rPh sb="303" eb="305">
      <t>シタマワ</t>
    </rPh>
    <rPh sb="310" eb="311">
      <t>ヒ</t>
    </rPh>
    <rPh sb="312" eb="313">
      <t>ツヅ</t>
    </rPh>
    <rPh sb="314" eb="316">
      <t>テキセイ</t>
    </rPh>
    <rPh sb="317" eb="319">
      <t>ウンエイ</t>
    </rPh>
    <rPh sb="320" eb="321">
      <t>ト</t>
    </rPh>
    <rPh sb="322" eb="323">
      <t>ク</t>
    </rPh>
    <rPh sb="349" eb="351">
      <t>シセツ</t>
    </rPh>
    <rPh sb="351" eb="354">
      <t>リヨウリツ</t>
    </rPh>
    <rPh sb="356" eb="358">
      <t>カコ</t>
    </rPh>
    <rPh sb="359" eb="360">
      <t>ネン</t>
    </rPh>
    <rPh sb="360" eb="361">
      <t>カン</t>
    </rPh>
    <rPh sb="366" eb="368">
      <t>ヘイキン</t>
    </rPh>
    <rPh sb="370" eb="371">
      <t>ヒク</t>
    </rPh>
    <rPh sb="375" eb="377">
      <t>イッテイ</t>
    </rPh>
    <rPh sb="378" eb="380">
      <t>スイジュン</t>
    </rPh>
    <rPh sb="381" eb="382">
      <t>タモ</t>
    </rPh>
    <rPh sb="386" eb="388">
      <t>コンゴ</t>
    </rPh>
    <rPh sb="389" eb="391">
      <t>ゲスイ</t>
    </rPh>
    <rPh sb="391" eb="393">
      <t>セツゾク</t>
    </rPh>
    <rPh sb="394" eb="396">
      <t>ケントウ</t>
    </rPh>
    <rPh sb="398" eb="400">
      <t>ケイエイ</t>
    </rPh>
    <rPh sb="400" eb="402">
      <t>カイゼン</t>
    </rPh>
    <rPh sb="403" eb="404">
      <t>ハカ</t>
    </rPh>
    <rPh sb="429" eb="432">
      <t>スイセンカ</t>
    </rPh>
    <rPh sb="432" eb="433">
      <t>リツ</t>
    </rPh>
    <rPh sb="435" eb="437">
      <t>ヘイキン</t>
    </rPh>
    <rPh sb="439" eb="441">
      <t>ウワマワ</t>
    </rPh>
    <rPh sb="449" eb="450">
      <t>ヒ</t>
    </rPh>
    <rPh sb="451" eb="452">
      <t>ツヅ</t>
    </rPh>
    <rPh sb="453" eb="456">
      <t>ミカニュウ</t>
    </rPh>
    <rPh sb="456" eb="458">
      <t>セタイ</t>
    </rPh>
    <rPh sb="459" eb="461">
      <t>カニュウ</t>
    </rPh>
    <rPh sb="461" eb="463">
      <t>ソクシン</t>
    </rPh>
    <rPh sb="464" eb="465">
      <t>ツト</t>
    </rPh>
    <phoneticPr fontId="4"/>
  </si>
  <si>
    <t>　農業集落排水事業は、平成10年に事業着手し、平成14年に供用開始しており、管渠他施設については比較的新しいものとなっている。今後も適切な維持管理に努めていく。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3">
      <t>ヘイセイ</t>
    </rPh>
    <rPh sb="15" eb="16">
      <t>ネン</t>
    </rPh>
    <rPh sb="17" eb="19">
      <t>ジギョウ</t>
    </rPh>
    <rPh sb="19" eb="21">
      <t>チャクシュ</t>
    </rPh>
    <rPh sb="23" eb="25">
      <t>ヘイセイ</t>
    </rPh>
    <rPh sb="27" eb="28">
      <t>ネン</t>
    </rPh>
    <rPh sb="29" eb="31">
      <t>キョウヨウ</t>
    </rPh>
    <rPh sb="31" eb="33">
      <t>カイシ</t>
    </rPh>
    <rPh sb="38" eb="40">
      <t>カンキョ</t>
    </rPh>
    <rPh sb="40" eb="41">
      <t>ホカ</t>
    </rPh>
    <rPh sb="41" eb="43">
      <t>シセツ</t>
    </rPh>
    <rPh sb="48" eb="51">
      <t>ヒカクテキ</t>
    </rPh>
    <rPh sb="51" eb="52">
      <t>アタラ</t>
    </rPh>
    <rPh sb="63" eb="65">
      <t>コンゴ</t>
    </rPh>
    <rPh sb="66" eb="68">
      <t>テキセツ</t>
    </rPh>
    <rPh sb="69" eb="71">
      <t>イジ</t>
    </rPh>
    <rPh sb="71" eb="73">
      <t>カンリ</t>
    </rPh>
    <rPh sb="74" eb="75">
      <t>ツト</t>
    </rPh>
    <phoneticPr fontId="4"/>
  </si>
  <si>
    <t>農業集落排水事業については、使用料の改定、公共下水道への接続を視野に入れた施設利用率の向上、水洗化率向上のための普及促進等、総合的な経営改善が必要である。</t>
    <rPh sb="0" eb="2">
      <t>ノウギョウ</t>
    </rPh>
    <rPh sb="2" eb="4">
      <t>シュウラク</t>
    </rPh>
    <rPh sb="4" eb="6">
      <t>ハイスイ</t>
    </rPh>
    <rPh sb="6" eb="8">
      <t>ジギョウ</t>
    </rPh>
    <rPh sb="14" eb="16">
      <t>シヨウ</t>
    </rPh>
    <rPh sb="16" eb="17">
      <t>リョウ</t>
    </rPh>
    <rPh sb="18" eb="20">
      <t>カイテイ</t>
    </rPh>
    <rPh sb="21" eb="23">
      <t>コウキョウ</t>
    </rPh>
    <rPh sb="23" eb="26">
      <t>ゲスイドウ</t>
    </rPh>
    <rPh sb="28" eb="30">
      <t>セツゾク</t>
    </rPh>
    <rPh sb="31" eb="33">
      <t>シヤ</t>
    </rPh>
    <rPh sb="34" eb="35">
      <t>イ</t>
    </rPh>
    <rPh sb="37" eb="39">
      <t>シセツ</t>
    </rPh>
    <rPh sb="39" eb="42">
      <t>リヨウリツ</t>
    </rPh>
    <rPh sb="43" eb="45">
      <t>コウジョウ</t>
    </rPh>
    <rPh sb="46" eb="49">
      <t>スイセンカ</t>
    </rPh>
    <rPh sb="49" eb="50">
      <t>リツ</t>
    </rPh>
    <rPh sb="50" eb="52">
      <t>コウジョウ</t>
    </rPh>
    <rPh sb="56" eb="58">
      <t>フキュウ</t>
    </rPh>
    <rPh sb="58" eb="60">
      <t>ソクシン</t>
    </rPh>
    <rPh sb="60" eb="61">
      <t>トウ</t>
    </rPh>
    <rPh sb="62" eb="65">
      <t>ソウゴウテキ</t>
    </rPh>
    <rPh sb="66" eb="68">
      <t>ケイエイ</t>
    </rPh>
    <rPh sb="68" eb="70">
      <t>カイゼン</t>
    </rPh>
    <rPh sb="71" eb="7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</si>
</sst>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0-4E5B-92A8-58B5691F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17728"/>
        <c:axId val="5006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00-4E5B-92A8-58B5691F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7728"/>
        <c:axId val="50069888"/>
      </c:lineChart>
      <c:dateAx>
        <c:axId val="4861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069888"/>
        <c:crosses val="autoZero"/>
        <c:auto val="1"/>
        <c:lblOffset val="100"/>
        <c:baseTimeUnit val="years"/>
      </c:dateAx>
      <c:valAx>
        <c:axId val="5006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1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35.15</c:v>
                </c:pt>
                <c:pt idx="1">
                  <c:v>39.39</c:v>
                </c:pt>
                <c:pt idx="2">
                  <c:v>43.03</c:v>
                </c:pt>
                <c:pt idx="3">
                  <c:v>40.61</c:v>
                </c:pt>
                <c:pt idx="4">
                  <c:v>43.03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69-4174-BA94-34BD73E3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54752"/>
        <c:axId val="505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69-4174-BA94-34BD73E3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54752"/>
        <c:axId val="50556928"/>
      </c:lineChart>
      <c:dateAx>
        <c:axId val="5055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56928"/>
        <c:crosses val="autoZero"/>
        <c:auto val="1"/>
        <c:lblOffset val="100"/>
        <c:baseTimeUnit val="years"/>
      </c:dateAx>
      <c:valAx>
        <c:axId val="505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55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94.09</c:v>
                </c:pt>
                <c:pt idx="1">
                  <c:v>95.82</c:v>
                </c:pt>
                <c:pt idx="2">
                  <c:v>94.76</c:v>
                </c:pt>
                <c:pt idx="3">
                  <c:v>90.99</c:v>
                </c:pt>
                <c:pt idx="4">
                  <c:v>88.15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5-4861-B640-9A20E7CEA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83808"/>
        <c:axId val="5066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A5-4861-B640-9A20E7CEA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3808"/>
        <c:axId val="50663808"/>
      </c:lineChart>
      <c:dateAx>
        <c:axId val="5058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63808"/>
        <c:crosses val="autoZero"/>
        <c:auto val="1"/>
        <c:lblOffset val="100"/>
        <c:baseTimeUnit val="years"/>
      </c:dateAx>
      <c:valAx>
        <c:axId val="5066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58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38.74</c:v>
                </c:pt>
                <c:pt idx="1">
                  <c:v>36.5</c:v>
                </c:pt>
                <c:pt idx="2">
                  <c:v>34.54</c:v>
                </c:pt>
                <c:pt idx="3">
                  <c:v>32.700000000000003</c:v>
                </c:pt>
                <c:pt idx="4">
                  <c:v>76.28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4F-47F9-9D05-57CB26DD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2672"/>
        <c:axId val="5009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4F-47F9-9D05-57CB26DD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2672"/>
        <c:axId val="50098944"/>
      </c:lineChart>
      <c:dateAx>
        <c:axId val="5009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098944"/>
        <c:crosses val="autoZero"/>
        <c:auto val="1"/>
        <c:lblOffset val="100"/>
        <c:baseTimeUnit val="years"/>
      </c:dateAx>
      <c:valAx>
        <c:axId val="5009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9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6-4FF7-A881-4E3E105B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13536"/>
        <c:axId val="5014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E6-4FF7-A881-4E3E105B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13536"/>
        <c:axId val="50148480"/>
      </c:lineChart>
      <c:dateAx>
        <c:axId val="5011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48480"/>
        <c:crosses val="autoZero"/>
        <c:auto val="1"/>
        <c:lblOffset val="100"/>
        <c:baseTimeUnit val="years"/>
      </c:dateAx>
      <c:valAx>
        <c:axId val="5014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1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4-42D7-8F8E-298EEBE1F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75360"/>
        <c:axId val="5018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94-42D7-8F8E-298EEBE1F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5360"/>
        <c:axId val="50185728"/>
      </c:lineChart>
      <c:dateAx>
        <c:axId val="5017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85728"/>
        <c:crosses val="autoZero"/>
        <c:auto val="1"/>
        <c:lblOffset val="100"/>
        <c:baseTimeUnit val="years"/>
      </c:dateAx>
      <c:valAx>
        <c:axId val="5018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7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AC-4385-8C95-F4D1AB53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6976"/>
        <c:axId val="5028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AC-4385-8C95-F4D1AB531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6976"/>
        <c:axId val="50288896"/>
      </c:lineChart>
      <c:dateAx>
        <c:axId val="5028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88896"/>
        <c:crosses val="autoZero"/>
        <c:auto val="1"/>
        <c:lblOffset val="100"/>
        <c:baseTimeUnit val="years"/>
      </c:dateAx>
      <c:valAx>
        <c:axId val="5028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8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EC-465C-B4E1-93E1D3581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7952"/>
        <c:axId val="5039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EC-465C-B4E1-93E1D3581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7952"/>
        <c:axId val="50399872"/>
      </c:lineChart>
      <c:dateAx>
        <c:axId val="5039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399872"/>
        <c:crosses val="autoZero"/>
        <c:auto val="1"/>
        <c:lblOffset val="100"/>
        <c:baseTimeUnit val="years"/>
      </c:dateAx>
      <c:valAx>
        <c:axId val="5039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39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6103.7</c:v>
                </c:pt>
                <c:pt idx="1">
                  <c:v>6444.82</c:v>
                </c:pt>
                <c:pt idx="2">
                  <c:v>5936.97</c:v>
                </c:pt>
                <c:pt idx="3">
                  <c:v>6432.13</c:v>
                </c:pt>
                <c:pt idx="4">
                  <c:v>3726.02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C-4409-BBE5-80230B3F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35200"/>
        <c:axId val="5043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C-4409-BBE5-80230B3F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5200"/>
        <c:axId val="50437120"/>
      </c:lineChart>
      <c:dateAx>
        <c:axId val="5043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37120"/>
        <c:crosses val="autoZero"/>
        <c:auto val="1"/>
        <c:lblOffset val="100"/>
        <c:baseTimeUnit val="years"/>
      </c:dateAx>
      <c:valAx>
        <c:axId val="5043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3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18.850000000000001</c:v>
                </c:pt>
                <c:pt idx="1">
                  <c:v>17.190000000000001</c:v>
                </c:pt>
                <c:pt idx="2">
                  <c:v>16.91</c:v>
                </c:pt>
                <c:pt idx="3">
                  <c:v>14.19</c:v>
                </c:pt>
                <c:pt idx="4">
                  <c:v>66.37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72-475D-A29E-7CD5DFBF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2448"/>
        <c:axId val="5047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72-475D-A29E-7CD5DFBF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2448"/>
        <c:axId val="50474368"/>
      </c:lineChart>
      <c:dateAx>
        <c:axId val="504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74368"/>
        <c:crosses val="autoZero"/>
        <c:auto val="1"/>
        <c:lblOffset val="100"/>
        <c:baseTimeUnit val="years"/>
      </c:dateAx>
      <c:valAx>
        <c:axId val="5047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7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697.69</c:v>
                </c:pt>
                <c:pt idx="1">
                  <c:v>787.58</c:v>
                </c:pt>
                <c:pt idx="2">
                  <c:v>826.34</c:v>
                </c:pt>
                <c:pt idx="3">
                  <c:v>945.95</c:v>
                </c:pt>
                <c:pt idx="4">
                  <c:v>209.86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14-4FF8-ACEB-0CCB7C5AE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1120"/>
        <c:axId val="5050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14-4FF8-ACEB-0CCB7C5AE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01120"/>
        <c:axId val="50503040"/>
      </c:lineChart>
      <c:dateAx>
        <c:axId val="5050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03040"/>
        <c:crosses val="autoZero"/>
        <c:auto val="1"/>
        <c:lblOffset val="100"/>
        <c:baseTimeUnit val="years"/>
      </c:dateAx>
      <c:valAx>
        <c:axId val="5050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50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5" zoomScaleNormal="75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秋田県　藤里町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3374</v>
      </c>
      <c r="AM8" s="68"/>
      <c r="AN8" s="68"/>
      <c r="AO8" s="68"/>
      <c r="AP8" s="68"/>
      <c r="AQ8" s="68"/>
      <c r="AR8" s="68"/>
      <c r="AS8" s="68"/>
      <c r="AT8" s="67">
        <f>データ!T6</f>
        <v>282.13</v>
      </c>
      <c r="AU8" s="67"/>
      <c r="AV8" s="67"/>
      <c r="AW8" s="67"/>
      <c r="AX8" s="67"/>
      <c r="AY8" s="67"/>
      <c r="AZ8" s="67"/>
      <c r="BA8" s="67"/>
      <c r="BB8" s="67">
        <f>データ!U6</f>
        <v>11.96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6.31</v>
      </c>
      <c r="Q10" s="67"/>
      <c r="R10" s="67"/>
      <c r="S10" s="67"/>
      <c r="T10" s="67"/>
      <c r="U10" s="67"/>
      <c r="V10" s="67"/>
      <c r="W10" s="67">
        <f>データ!Q6</f>
        <v>71.06</v>
      </c>
      <c r="X10" s="67"/>
      <c r="Y10" s="67"/>
      <c r="Z10" s="67"/>
      <c r="AA10" s="67"/>
      <c r="AB10" s="67"/>
      <c r="AC10" s="67"/>
      <c r="AD10" s="68">
        <f>データ!R6</f>
        <v>2592</v>
      </c>
      <c r="AE10" s="68"/>
      <c r="AF10" s="68"/>
      <c r="AG10" s="68"/>
      <c r="AH10" s="68"/>
      <c r="AI10" s="68"/>
      <c r="AJ10" s="68"/>
      <c r="AK10" s="2"/>
      <c r="AL10" s="68">
        <f>データ!V6</f>
        <v>211</v>
      </c>
      <c r="AM10" s="68"/>
      <c r="AN10" s="68"/>
      <c r="AO10" s="68"/>
      <c r="AP10" s="68"/>
      <c r="AQ10" s="68"/>
      <c r="AR10" s="68"/>
      <c r="AS10" s="68"/>
      <c r="AT10" s="67">
        <f>データ!W6</f>
        <v>0.32</v>
      </c>
      <c r="AU10" s="67"/>
      <c r="AV10" s="67"/>
      <c r="AW10" s="67"/>
      <c r="AX10" s="67"/>
      <c r="AY10" s="67"/>
      <c r="AZ10" s="67"/>
      <c r="BA10" s="67"/>
      <c r="BB10" s="67">
        <f>データ!X6</f>
        <v>659.38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122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0oo7aayQmAnaGkSZ4+ZPObFF76hewpPogmJIesZj7Fn/0wjIMCYRbhA6cVzCOpZ5LTUpDM3Wdhxa3427+bmmuw==" saltValue="qcGWD2KvbyIq5u4AxJ9/P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53465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秋田県　藤里町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6.31</v>
      </c>
      <c r="Q6" s="33">
        <f t="shared" si="3"/>
        <v>71.06</v>
      </c>
      <c r="R6" s="33">
        <f t="shared" si="3"/>
        <v>2592</v>
      </c>
      <c r="S6" s="33">
        <f t="shared" si="3"/>
        <v>3374</v>
      </c>
      <c r="T6" s="33">
        <f t="shared" si="3"/>
        <v>282.13</v>
      </c>
      <c r="U6" s="33">
        <f t="shared" si="3"/>
        <v>11.96</v>
      </c>
      <c r="V6" s="33">
        <f t="shared" si="3"/>
        <v>211</v>
      </c>
      <c r="W6" s="33">
        <f t="shared" si="3"/>
        <v>0.32</v>
      </c>
      <c r="X6" s="33">
        <f t="shared" si="3"/>
        <v>659.38</v>
      </c>
      <c r="Y6" s="34">
        <f>IF(Y7="",NA(),Y7)</f>
        <v>38.74</v>
      </c>
      <c r="Z6" s="34">
        <f t="shared" ref="Z6:AH6" si="4">IF(Z7="",NA(),Z7)</f>
        <v>36.5</v>
      </c>
      <c r="AA6" s="34">
        <f t="shared" si="4"/>
        <v>34.54</v>
      </c>
      <c r="AB6" s="34">
        <f t="shared" si="4"/>
        <v>32.700000000000003</v>
      </c>
      <c r="AC6" s="34">
        <f t="shared" si="4"/>
        <v>76.28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6103.7</v>
      </c>
      <c r="BG6" s="34">
        <f t="shared" ref="BG6:BO6" si="7">IF(BG7="",NA(),BG7)</f>
        <v>6444.82</v>
      </c>
      <c r="BH6" s="34">
        <f t="shared" si="7"/>
        <v>5936.97</v>
      </c>
      <c r="BI6" s="34">
        <f t="shared" si="7"/>
        <v>6432.13</v>
      </c>
      <c r="BJ6" s="34">
        <f t="shared" si="7"/>
        <v>3726.02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18.850000000000001</v>
      </c>
      <c r="BR6" s="34">
        <f t="shared" ref="BR6:BZ6" si="8">IF(BR7="",NA(),BR7)</f>
        <v>17.190000000000001</v>
      </c>
      <c r="BS6" s="34">
        <f t="shared" si="8"/>
        <v>16.91</v>
      </c>
      <c r="BT6" s="34">
        <f t="shared" si="8"/>
        <v>14.19</v>
      </c>
      <c r="BU6" s="34">
        <f t="shared" si="8"/>
        <v>66.37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697.69</v>
      </c>
      <c r="CC6" s="34">
        <f t="shared" ref="CC6:CK6" si="9">IF(CC7="",NA(),CC7)</f>
        <v>787.58</v>
      </c>
      <c r="CD6" s="34">
        <f t="shared" si="9"/>
        <v>826.34</v>
      </c>
      <c r="CE6" s="34">
        <f t="shared" si="9"/>
        <v>945.95</v>
      </c>
      <c r="CF6" s="34">
        <f t="shared" si="9"/>
        <v>209.86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35.15</v>
      </c>
      <c r="CN6" s="34">
        <f t="shared" ref="CN6:CV6" si="10">IF(CN7="",NA(),CN7)</f>
        <v>39.39</v>
      </c>
      <c r="CO6" s="34">
        <f t="shared" si="10"/>
        <v>43.03</v>
      </c>
      <c r="CP6" s="34">
        <f t="shared" si="10"/>
        <v>40.61</v>
      </c>
      <c r="CQ6" s="34">
        <f t="shared" si="10"/>
        <v>43.03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94.09</v>
      </c>
      <c r="CY6" s="34">
        <f t="shared" ref="CY6:DG6" si="11">IF(CY7="",NA(),CY7)</f>
        <v>95.82</v>
      </c>
      <c r="CZ6" s="34">
        <f t="shared" si="11"/>
        <v>94.76</v>
      </c>
      <c r="DA6" s="34">
        <f t="shared" si="11"/>
        <v>90.99</v>
      </c>
      <c r="DB6" s="34">
        <f t="shared" si="11"/>
        <v>88.15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53465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6.31</v>
      </c>
      <c r="Q7" s="37">
        <v>71.06</v>
      </c>
      <c r="R7" s="37">
        <v>2592</v>
      </c>
      <c r="S7" s="37">
        <v>3374</v>
      </c>
      <c r="T7" s="37">
        <v>282.13</v>
      </c>
      <c r="U7" s="37">
        <v>11.96</v>
      </c>
      <c r="V7" s="37">
        <v>211</v>
      </c>
      <c r="W7" s="37">
        <v>0.32</v>
      </c>
      <c r="X7" s="37">
        <v>659.38</v>
      </c>
      <c r="Y7" s="37">
        <v>38.74</v>
      </c>
      <c r="Z7" s="37">
        <v>36.5</v>
      </c>
      <c r="AA7" s="37">
        <v>34.54</v>
      </c>
      <c r="AB7" s="37">
        <v>32.700000000000003</v>
      </c>
      <c r="AC7" s="37">
        <v>76.28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6103.7</v>
      </c>
      <c r="BG7" s="37">
        <v>6444.82</v>
      </c>
      <c r="BH7" s="37">
        <v>5936.97</v>
      </c>
      <c r="BI7" s="37">
        <v>6432.13</v>
      </c>
      <c r="BJ7" s="37">
        <v>3726.02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855.8</v>
      </c>
      <c r="BP7" s="37">
        <v>814.89</v>
      </c>
      <c r="BQ7" s="37">
        <v>18.850000000000001</v>
      </c>
      <c r="BR7" s="37">
        <v>17.190000000000001</v>
      </c>
      <c r="BS7" s="37">
        <v>16.91</v>
      </c>
      <c r="BT7" s="37">
        <v>14.19</v>
      </c>
      <c r="BU7" s="37">
        <v>66.37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59.8</v>
      </c>
      <c r="CA7" s="37">
        <v>60.64</v>
      </c>
      <c r="CB7" s="37">
        <v>697.69</v>
      </c>
      <c r="CC7" s="37">
        <v>787.58</v>
      </c>
      <c r="CD7" s="37">
        <v>826.34</v>
      </c>
      <c r="CE7" s="37">
        <v>945.95</v>
      </c>
      <c r="CF7" s="37">
        <v>209.86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263.76</v>
      </c>
      <c r="CL7" s="37">
        <v>255.52</v>
      </c>
      <c r="CM7" s="37">
        <v>35.15</v>
      </c>
      <c r="CN7" s="37">
        <v>39.39</v>
      </c>
      <c r="CO7" s="37">
        <v>43.03</v>
      </c>
      <c r="CP7" s="37">
        <v>40.61</v>
      </c>
      <c r="CQ7" s="37">
        <v>43.03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51.75</v>
      </c>
      <c r="CW7" s="37">
        <v>52.49</v>
      </c>
      <c r="CX7" s="37">
        <v>94.09</v>
      </c>
      <c r="CY7" s="37">
        <v>95.82</v>
      </c>
      <c r="CZ7" s="37">
        <v>94.76</v>
      </c>
      <c r="DA7" s="37">
        <v>90.99</v>
      </c>
      <c r="DB7" s="37">
        <v>88.15</v>
      </c>
      <c r="DC7" s="37">
        <v>71.97</v>
      </c>
      <c r="DD7" s="37">
        <v>70.59</v>
      </c>
      <c r="DE7" s="37">
        <v>69.67</v>
      </c>
      <c r="DF7" s="37">
        <v>66.3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suisui</cp:lastModifiedBy>
  <dcterms:created xsi:type="dcterms:W3CDTF">2018-12-03T09:20:08Z</dcterms:created>
  <dcterms:modified xsi:type="dcterms:W3CDTF">2019-01-24T06:02:58Z</dcterms:modified>
  <cp:category/>
</cp:coreProperties>
</file>