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v-file-lg\00藤里町\11総務課\1102企画財政係\003_002 財政\004 財政公表\01 財政状況資料集\令和3年度会計_財政状況資料集\令和5年度作業分\20230929 【秋田県市町村課】令和３年度財政状況資料集の作成について（２回目）\03 町→県\"/>
    </mc:Choice>
  </mc:AlternateContent>
  <xr:revisionPtr revIDLastSave="0" documentId="13_ncr:1_{9A7AB2C5-DAF0-43E6-BE96-D70100EF0B4A}"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O34" i="10"/>
  <c r="BW34" i="10"/>
  <c r="BW35" i="10" s="1"/>
  <c r="BW36" i="10" s="1"/>
  <c r="BW37" i="10" s="1"/>
  <c r="BW38" i="10" s="1"/>
  <c r="BW39" i="10" s="1"/>
  <c r="BW40" i="10" s="1"/>
  <c r="BW41" i="10" s="1"/>
  <c r="BW42" i="10" s="1"/>
  <c r="C34" i="10"/>
  <c r="U34" i="10" s="1"/>
  <c r="U35" i="10" s="1"/>
  <c r="U36" i="10" s="1"/>
  <c r="U37" i="10" s="1"/>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<sst xmlns="http://schemas.openxmlformats.org/spreadsheetml/2006/main" count="1143" uniqueCount="606">
  <si>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</si>
  <si>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</si>
  <si>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</si>
  <si>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</si>
  <si>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</si>
  <si>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</si>
  <si>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</si>
  <si>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</si>
  <si>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</si>
  <si>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</si>
  <si>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</si>
  <si>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</si>
  <si>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</si>
  <si>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</si>
  <si>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</si>
  <si>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</si>
  <si>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</si>
  <si>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</si>
  <si>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</si>
  <si>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</si>
  <si>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</si>
  <si>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</si>
  <si>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</si>
  <si>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</si>
  <si>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</si>
  <si>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</si>
  <si>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</si>
  <si>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</si>
  <si>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</si>
  <si>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</si>
  <si>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</si>
  <si>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</si>
  <si>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</si>
  <si>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</si>
  <si>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</si>
  <si>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</si>
  <si>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</si>
  <si>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</si>
  <si>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</si>
  <si>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</si>
  <si>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</si>
  <si>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</si>
  <si>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</si>
  <si>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</si>
  <si>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</si>
  <si>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</si>
  <si>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</si>
  <si>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</si>
  <si>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</si>
  <si>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</si>
  <si>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</si>
  <si>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</si>
  <si>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</si>
  <si>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</si>
  <si>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</si>
  <si>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</si>
  <si>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</si>
  <si>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</si>
  <si>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</si>
  <si>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</si>
  <si>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</si>
  <si>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</si>
  <si>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</si>
  <si>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</si>
  <si>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</si>
  <si>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</si>
  <si>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</si>
  <si>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</si>
  <si>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</si>
  <si>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</si>
  <si>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</si>
  <si>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</si>
  <si>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</si>
  <si>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</si>
  <si>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</si>
  <si>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</si>
  <si>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</si>
  <si>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</si>
  <si>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</si>
  <si>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</si>
  <si>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</si>
  <si>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</si>
  <si>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</si>
  <si>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</si>
  <si>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</si>
  <si>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</si>
  <si>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</si>
  <si>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</si>
  <si>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</si>
  <si>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</si>
  <si>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</si>
  <si>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</si>
  <si>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</si>
  <si>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</si>
  <si>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</si>
  <si>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</si>
  <si>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</si>
  <si>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</si>
  <si>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</si>
  <si>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</si>
  <si>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</si>
  <si>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</si>
  <si>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</si>
  <si>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</si>
  <si>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</si>
  <si>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</si>
  <si>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</si>
  <si>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</si>
  <si>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</si>
  <si>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</si>
  <si>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</si>
  <si>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</si>
  <si>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</si>
  <si>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</si>
  <si>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</si>
  <si>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</si>
  <si>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</si>
  <si>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</si>
  <si>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</si>
  <si>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</si>
  <si>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</si>
  <si>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</si>
  <si>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</si>
  <si>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</si>
  <si>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</si>
  <si>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</si>
  <si>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</si>
  <si>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</si>
  <si>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</si>
  <si>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</si>
  <si>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</si>
  <si>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</si>
  <si>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</si>
  <si>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</si>
  <si>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</si>
  <si>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</si>
  <si>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</si>
  <si>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</si>
  <si>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</si>
  <si>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</si>
  <si>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</si>
  <si>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</si>
  <si>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</si>
  <si>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</si>
  <si>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</si>
  <si>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</si>
  <si>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</si>
  <si>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</si>
  <si>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</si>
  <si>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</si>
  <si>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</si>
  <si>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</si>
  <si>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</si>
  <si>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</si>
  <si>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</si>
  <si>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</si>
  <si>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</si>
  <si>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</si>
  <si>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</si>
  <si>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</si>
  <si>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</si>
  <si>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</si>
  <si>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</si>
  <si>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</si>
  <si>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</si>
  <si>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</si>
  <si>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</si>
  <si>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</si>
  <si>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</si>
  <si>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</si>
  <si>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</si>
  <si>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</si>
  <si>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</si>
  <si>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</si>
  <si>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</si>
  <si>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</si>
  <si>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</si>
  <si>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</si>
  <si>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</si>
  <si>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</si>
  <si>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</si>
  <si>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</si>
  <si>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</si>
  <si>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</si>
  <si>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</si>
  <si>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</si>
  <si>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</si>
  <si>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</si>
  <si>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</si>
  <si>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</si>
  <si>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</si>
  <si>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</si>
  <si>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</si>
  <si>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</si>
  <si>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</si>
  <si>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</si>
  <si>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</si>
  <si>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</si>
  <si>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</si>
  <si>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</si>
  <si>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</si>
  <si>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</si>
  <si>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</si>
  <si>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</si>
  <si>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</si>
  <si>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</si>
  <si>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</si>
  <si>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</si>
  <si>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</si>
  <si>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</si>
  <si>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</si>
  <si>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</si>
  <si>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</si>
  <si>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秋田県藤里町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</si>
  <si>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</si>
  <si>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</si>
  <si>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</si>
  <si>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</si>
  <si>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</si>
  <si>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</si>
  <si>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</si>
  <si>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</si>
  <si>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</si>
  <si>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</si>
  <si>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</si>
  <si>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</si>
  <si>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</si>
  <si>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</si>
  <si>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</si>
  <si>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</si>
  <si>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</si>
  <si>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</si>
  <si>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</si>
  <si>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</si>
  <si>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</si>
  <si>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</si>
  <si>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</si>
  <si>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</si>
  <si>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</si>
  <si>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</si>
  <si>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</si>
  <si>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</si>
  <si>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</si>
  <si>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</si>
  <si>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</si>
  <si>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</si>
  <si>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</si>
  <si>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</si>
  <si>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</si>
  <si>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</si>
  <si>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</si>
  <si>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</si>
  <si>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</si>
  <si>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</si>
  <si>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</si>
  <si>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</si>
  <si>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</si>
  <si>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</si>
  <si>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</si>
  <si>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</si>
  <si>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</si>
  <si>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</si>
  <si>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</si>
  <si>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</si>
  <si>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</si>
  <si>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</si>
  <si>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</si>
  <si>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</si>
  <si>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</si>
  <si>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</si>
  <si>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</si>
  <si>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</si>
  <si>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</si>
  <si>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</si>
  <si>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</si>
  <si>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</si>
  <si>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</si>
  <si>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</si>
  <si>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</si>
  <si>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</si>
  <si>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</si>
  <si>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</si>
  <si>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</si>
  <si>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</si>
  <si>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</si>
  <si>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</si>
  <si>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</si>
  <si>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</si>
  <si>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</si>
  <si>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</si>
  <si>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</si>
  <si>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</si>
  <si>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</si>
  <si>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</si>
  <si>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</si>
  <si>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</si>
  <si>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</si>
  <si>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</si>
  <si>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</si>
  <si>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</si>
  <si>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</si>
  <si>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</si>
  <si>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</si>
  <si>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</si>
  <si>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</si>
  <si>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</si>
  <si>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</si>
  <si>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</si>
  <si>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</si>
  <si>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</si>
  <si>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</si>
  <si>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</si>
  <si>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</si>
  <si>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</si>
  <si>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</si>
  <si>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</si>
  <si>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</si>
  <si>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</si>
  <si>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</si>
  <si>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</si>
  <si>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</si>
  <si>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</si>
  <si>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</si>
  <si>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</si>
  <si>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</si>
  <si>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</si>
  <si>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</si>
  <si>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</si>
  <si>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</si>
  <si>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</si>
  <si>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</si>
  <si>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</si>
  <si>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</si>
  <si>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</si>
  <si>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</si>
  <si>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</si>
  <si>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</si>
  <si>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</si>
  <si>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</si>
  <si>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</si>
  <si>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</si>
  <si>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</si>
  <si>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</si>
  <si>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</si>
  <si>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</si>
  <si>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</si>
  <si>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</si>
  <si>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</si>
  <si>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</si>
  <si>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</si>
  <si>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</si>
  <si>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</si>
  <si>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</si>
  <si>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</si>
  <si>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</si>
  <si>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</si>
  <si>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</si>
  <si>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</si>
  <si>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</si>
  <si>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</si>
  <si>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</si>
  <si>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</si>
  <si>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</si>
  <si>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</si>
  <si>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</si>
  <si>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</si>
  <si>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</si>
  <si>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</si>
  <si>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秋田県藤里町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</si>
  <si>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</si>
  <si>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</si>
  <si>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</si>
  <si>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</si>
  <si>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</si>
  <si>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</si>
  <si>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</si>
  <si>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</si>
  <si>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</si>
  <si>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</si>
  <si>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</si>
  <si>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</si>
  <si>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</si>
  <si>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</si>
  <si>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</si>
  <si>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</si>
  <si>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</si>
  <si>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</si>
  <si>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</si>
  <si>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</si>
  <si>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</si>
  <si>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</si>
  <si>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</si>
  <si>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</si>
  <si>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</si>
  <si>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</si>
  <si>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</si>
  <si>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</si>
  <si>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</si>
  <si>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</si>
  <si>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</si>
  <si>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</si>
  <si>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</si>
  <si>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</si>
  <si>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</si>
  <si>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</si>
  <si>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</si>
  <si>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</si>
  <si>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簡易水道事業会計</t>
    <phoneticPr fontId="5"/>
  </si>
  <si>
    <t>法適用企業</t>
    <phoneticPr fontId="5"/>
  </si>
  <si>
    <t>公共下水道事業特別会計</t>
    <phoneticPr fontId="5"/>
  </si>
  <si>
    <t>法非適用企業</t>
    <phoneticPr fontId="5"/>
  </si>
  <si>
    <t>農業集落排水事業特別会計</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</si>
  <si>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</si>
  <si>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</si>
  <si>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</si>
  <si>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</si>
  <si>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</si>
  <si>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</si>
  <si>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</si>
  <si>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</si>
  <si>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</si>
  <si>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</si>
  <si>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</si>
  <si>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</si>
  <si>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</si>
  <si>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</si>
  <si>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</si>
  <si>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</si>
  <si>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</si>
  <si>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</si>
  <si>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</si>
  <si>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</si>
  <si>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</si>
  <si>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</si>
  <si>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</si>
  <si>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</si>
  <si>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</si>
  <si>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</si>
  <si>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</si>
  <si>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</si>
  <si>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</si>
  <si>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</si>
  <si>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</si>
  <si>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</si>
  <si>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</si>
  <si>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</si>
  <si>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</si>
  <si>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</si>
  <si>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</si>
  <si>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</si>
  <si>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</si>
  <si>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</si>
  <si>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</si>
  <si>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</si>
  <si>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</si>
  <si>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</si>
  <si>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</si>
  <si>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</si>
  <si>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</si>
  <si>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</si>
  <si>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</si>
  <si>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</si>
  <si>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</si>
  <si>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</si>
  <si>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</si>
  <si>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</si>
  <si>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</si>
  <si>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</si>
  <si>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</si>
  <si>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</si>
  <si>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</si>
  <si>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</si>
  <si>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</si>
  <si>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</si>
  <si>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</si>
  <si>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</si>
  <si>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</si>
  <si>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合併浄化槽事業特別会計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</si>
  <si>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</si>
  <si>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</si>
  <si>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</si>
  <si>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</si>
  <si>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</si>
  <si>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</si>
  <si>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</si>
  <si>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</si>
  <si>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</si>
  <si>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</si>
  <si>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</si>
  <si>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</si>
  <si>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</si>
  <si>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</si>
  <si>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</si>
  <si>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</si>
  <si>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</si>
  <si>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</si>
  <si>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</si>
  <si>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</si>
  <si>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</si>
  <si>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</si>
  <si>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</si>
  <si>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</si>
  <si>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</si>
  <si>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</si>
  <si>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</si>
  <si>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</si>
  <si>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</si>
  <si>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</si>
  <si>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</si>
  <si>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</si>
  <si>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</si>
  <si>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</si>
  <si>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</si>
  <si>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</si>
  <si>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</si>
  <si>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</si>
  <si>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</si>
  <si>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</si>
  <si>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</si>
  <si>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</si>
  <si>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</si>
  <si>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</si>
  <si>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</si>
  <si>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</si>
  <si>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</si>
  <si>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</si>
  <si>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</si>
  <si>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</si>
  <si>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</si>
  <si>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</si>
  <si>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</si>
  <si>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</si>
  <si>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</si>
  <si>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</si>
  <si>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</si>
  <si>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</si>
  <si>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</si>
  <si>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</si>
  <si>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</si>
  <si>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</si>
  <si>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</si>
  <si>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</si>
  <si>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</si>
  <si>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</si>
  <si>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</si>
  <si>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</si>
  <si>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</si>
  <si>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</si>
  <si>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</si>
  <si>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</si>
  <si>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</si>
  <si>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</si>
  <si>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</si>
  <si>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</si>
  <si>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</si>
  <si>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</si>
  <si>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</si>
  <si>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</si>
  <si>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</si>
  <si>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</si>
  <si>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</si>
  <si>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4.56</t>
  </si>
  <si>
    <t>▲ 3.54</t>
  </si>
  <si>
    <t>一般会計</t>
  </si>
  <si>
    <t>国民健康保険特別会計</t>
  </si>
  <si>
    <t>介護保険特別会計</t>
  </si>
  <si>
    <t>簡易水道事業会計</t>
  </si>
  <si>
    <t>介護サービス特別会計</t>
  </si>
  <si>
    <t>公共下水道事業特別会計</t>
  </si>
  <si>
    <t>農業集落排水事業特別会計</t>
  </si>
  <si>
    <t>合併浄化槽事業特別会計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</si>
  <si>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</si>
  <si>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</si>
  <si>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</si>
  <si>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</si>
  <si>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</si>
  <si>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</si>
  <si>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</si>
  <si>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</si>
  <si>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</si>
  <si>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3"/>
  </si>
  <si>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23"/>
  </si>
  <si>
    <t>能代山本広域市町村圏組合（能代山本ふるさと市町村圏基金特別会計）</t>
    <rPh sb="13" eb="15">
      <t>ノシロ</t>
    </rPh>
    <rPh sb="15" eb="17">
      <t>ヤマモト</t>
    </rPh>
    <rPh sb="21" eb="24">
      <t>シチョウソン</t>
    </rPh>
    <rPh sb="24" eb="25">
      <t>ケン</t>
    </rPh>
    <rPh sb="25" eb="27">
      <t>キキン</t>
    </rPh>
    <rPh sb="27" eb="29">
      <t>トクベツ</t>
    </rPh>
    <rPh sb="29" eb="31">
      <t>カイケイ</t>
    </rPh>
    <phoneticPr fontId="23"/>
  </si>
  <si>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</si>
  <si>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</si>
  <si>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</si>
  <si>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</si>
  <si>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</si>
  <si>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3"/>
  </si>
  <si>
    <t>藤里開発公社</t>
    <rPh sb="0" eb="2">
      <t>フジサト</t>
    </rPh>
    <rPh sb="2" eb="4">
      <t>カイハツ</t>
    </rPh>
    <rPh sb="4" eb="6">
      <t>コウシャ</t>
    </rPh>
    <phoneticPr fontId="23"/>
  </si>
  <si>
    <t>町有林有効活用基金</t>
    <rPh sb="0" eb="3">
      <t>チョウユウリン</t>
    </rPh>
    <rPh sb="3" eb="5">
      <t>ユウコウ</t>
    </rPh>
    <rPh sb="5" eb="7">
      <t>カツヨウ</t>
    </rPh>
    <rPh sb="7" eb="9">
      <t>キキン</t>
    </rPh>
    <phoneticPr fontId="5"/>
  </si>
  <si>
    <t>公共施設等維持整備基金</t>
    <rPh sb="0" eb="2">
      <t>コウキョウ</t>
    </rPh>
    <rPh sb="2" eb="4">
      <t>シセツ</t>
    </rPh>
    <rPh sb="4" eb="5">
      <t>トウ</t>
    </rPh>
    <rPh sb="5" eb="7">
      <t>イジ</t>
    </rPh>
    <rPh sb="7" eb="9">
      <t>セイビ</t>
    </rPh>
    <rPh sb="9" eb="11">
      <t>キキン</t>
    </rPh>
    <phoneticPr fontId="5"/>
  </si>
  <si>
    <t>ふるさとづくり推進基金</t>
    <rPh sb="7" eb="9">
      <t>スイシン</t>
    </rPh>
    <rPh sb="9" eb="11">
      <t>キキン</t>
    </rPh>
    <phoneticPr fontId="5"/>
  </si>
  <si>
    <t>地域福祉基金</t>
    <rPh sb="0" eb="2">
      <t>チイキ</t>
    </rPh>
    <rPh sb="2" eb="4">
      <t>フクシ</t>
    </rPh>
    <rPh sb="4" eb="6">
      <t>キキン</t>
    </rPh>
    <phoneticPr fontId="5"/>
  </si>
  <si>
    <t>ふるさと納税等活用基金</t>
    <rPh sb="4" eb="6">
      <t>ノウゼイ</t>
    </rPh>
    <rPh sb="6" eb="7">
      <t>トウ</t>
    </rPh>
    <rPh sb="7" eb="9">
      <t>カツヨウ</t>
    </rPh>
    <rPh sb="9" eb="11">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</si>
  <si>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</si>
  <si>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</si>
  <si>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</si>
  <si>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</si>
  <si>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</si>
  <si>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</si>
  <si>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</si>
  <si>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</si>
  <si>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将来負担比率は類似団体平均を上回っている。
将来負担比率は標準財政規模の増等により分母が増加、将来負担額の減及び将来負担額から控除される充当可能財源等の増により分子が減少したため前年度から20.8ポイント減少している。
実質公債費比率は、類似団体平均を下回っている。元利償還金の増により分子が増加したものの、普通交付税額の増加に伴い標準財政規模が増加したことにより分母が増加したため前年度から1.6ポイントの減となっている。
今後も地方交付税算入率の有利な地方債の選択や計画的な借入を進めることで両比率の過度な増加を抑制していく。</t>
    <phoneticPr fontId="5"/>
  </si>
  <si>
    <t>実質公債費比率</t>
    <phoneticPr fontId="5"/>
  </si>
  <si>
    <t>将来負担比率、有形固定資産減価償却率ともに類似団体平均を上回っている。
将来負担比率は標準財政規模の増等により分母が増加、将来負担額の減及び将来負担額から控除される充当可能財源等の増により分子が減少したため前年度から20.8ポイント減少している。
有形固定資産減価償却率は、昭和30年代に建設した役場庁舎、昭和40年代に建設した藤里中学校校舎が、いずれも有形固定資産減価償却率90%以上となっていることなどが比率を押し上げる要因となっている。施設の更新等については藤里町公共施設等総合管理計画に基づき、今後も長寿命化改修工事に着手するなど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</si>
</sst>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F1D78F8-96C9-4F5E-9774-021C4F0EF6B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0488-4F7D-BE2D-C4BD181040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148031</c:v>
                </c:pt>
                <c:pt idx="1">
                  <c:v>131160</c:v>
                </c:pt>
                <c:pt idx="2">
                  <c:v>126444</c:v>
                </c:pt>
                <c:pt idx="3">
                  <c:v>200495</c:v>
                </c:pt>
                <c:pt idx="4">
                  <c:v>248946</c:v>
                </c:pt>
              </c:numCache>
            </c:numRef>
          </c:val>
          <c:smooth val="0"/>
          <c:extLst>
            <c:ext xmlns:c16="http://schemas.microsoft.com/office/drawing/2014/chart" uri="{C3380CC4-5D6E-409C-BE32-E72D297353CC}">
              <c16:uniqueId val="{00000001-0488-4F7D-BE2D-C4BD181040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5.84</c:v>
                </c:pt>
                <c:pt idx="1">
                  <c:v>6.12</c:v>
                </c:pt>
                <c:pt idx="2">
                  <c:v>5.67</c:v>
                </c:pt>
                <c:pt idx="3">
                  <c:v>5.61</c:v>
                </c:pt>
                <c:pt idx="4">
                  <c:v>5.15</c:v>
                </c:pt>
              </c:numCache>
            </c:numRef>
          </c:val>
          <c:extLst>
            <c:ext xmlns:c16="http://schemas.microsoft.com/office/drawing/2014/chart" uri="{C3380CC4-5D6E-409C-BE32-E72D297353CC}">
              <c16:uniqueId val="{00000000-4486-4912-A56D-4D4044D6DC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21.08</c:v>
                </c:pt>
                <c:pt idx="1">
                  <c:v>17.260000000000002</c:v>
                </c:pt>
                <c:pt idx="2">
                  <c:v>19.329999999999998</c:v>
                </c:pt>
                <c:pt idx="3">
                  <c:v>22.93</c:v>
                </c:pt>
                <c:pt idx="4">
                  <c:v>24.71</c:v>
                </c:pt>
              </c:numCache>
            </c:numRef>
          </c:val>
          <c:extLst>
            <c:ext xmlns:c16="http://schemas.microsoft.com/office/drawing/2014/chart" uri="{C3380CC4-5D6E-409C-BE32-E72D297353CC}">
              <c16:uniqueId val="{00000001-4486-4912-A56D-4D4044D6DC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-4.5599999999999996</c:v>
                </c:pt>
                <c:pt idx="1">
                  <c:v>-3.54</c:v>
                </c:pt>
                <c:pt idx="2">
                  <c:v>1.7</c:v>
                </c:pt>
                <c:pt idx="3">
                  <c:v>4.67</c:v>
                </c:pt>
                <c:pt idx="4">
                  <c:v>3.62</c:v>
                </c:pt>
              </c:numCache>
            </c:numRef>
          </c:val>
          <c:smooth val="0"/>
          <c:extLst>
            <c:ext xmlns:c16="http://schemas.microsoft.com/office/drawing/2014/chart" uri="{C3380CC4-5D6E-409C-BE32-E72D297353CC}">
              <c16:uniqueId val="{00000002-4486-4912-A56D-4D4044D6DC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0.17</c:v>
                </c:pt>
                <c:pt idx="4">
                  <c:v>#N/A</c:v>
                </c:pt>
                <c:pt idx="5">
                  <c:v>0.02</c:v>
                </c:pt>
                <c:pt idx="6">
                  <c:v>#N/A</c:v>
                </c:pt>
                <c:pt idx="7">
                  <c:v>0.01</c:v>
                </c:pt>
                <c:pt idx="8">
                  <c:v>#N/A</c:v>
                </c:pt>
                <c:pt idx="9">
                  <c:v>0.01</c:v>
                </c:pt>
              </c:numCache>
            </c:numRef>
          </c:val>
          <c:extLst>
            <c:ext xmlns:c16="http://schemas.microsoft.com/office/drawing/2014/chart" uri="{C3380CC4-5D6E-409C-BE32-E72D297353CC}">
              <c16:uniqueId val="{00000000-5D70-4E7C-AF76-FF0F2ADA02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70-4E7C-AF76-FF0F2ADA02A1}"/>
            </c:ext>
          </c:extLst>
        </c:ser>
        <c:ser>
          <c:idx val="2"/>
          <c:order val="2"/>
          <c:tx>
            <c:strRef>
              <c:f>データシート!$A$29</c:f>
              <c:strCache>
                <c:ptCount val="1"/>
                <c:pt idx="0">
                  <c:v>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0.04</c:v>
                </c:pt>
                <c:pt idx="4">
                  <c:v>#N/A</c:v>
                </c:pt>
                <c:pt idx="5">
                  <c:v>0.05</c:v>
                </c:pt>
                <c:pt idx="6">
                  <c:v>#N/A</c:v>
                </c:pt>
                <c:pt idx="7">
                  <c:v>0.04</c:v>
                </c:pt>
                <c:pt idx="8">
                  <c:v>#N/A</c:v>
                </c:pt>
                <c:pt idx="9">
                  <c:v>0.03</c:v>
                </c:pt>
              </c:numCache>
            </c:numRef>
          </c:val>
          <c:extLst>
            <c:ext xmlns:c16="http://schemas.microsoft.com/office/drawing/2014/chart" uri="{C3380CC4-5D6E-409C-BE32-E72D297353CC}">
              <c16:uniqueId val="{00000002-5D70-4E7C-AF76-FF0F2ADA02A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0.13</c:v>
                </c:pt>
                <c:pt idx="4">
                  <c:v>#N/A</c:v>
                </c:pt>
                <c:pt idx="5">
                  <c:v>0.25</c:v>
                </c:pt>
                <c:pt idx="6">
                  <c:v>#N/A</c:v>
                </c:pt>
                <c:pt idx="7">
                  <c:v>0.19</c:v>
                </c:pt>
                <c:pt idx="8">
                  <c:v>#N/A</c:v>
                </c:pt>
                <c:pt idx="9">
                  <c:v>0.11</c:v>
                </c:pt>
              </c:numCache>
            </c:numRef>
          </c:val>
          <c:extLst>
            <c:ext xmlns:c16="http://schemas.microsoft.com/office/drawing/2014/chart" uri="{C3380CC4-5D6E-409C-BE32-E72D297353CC}">
              <c16:uniqueId val="{00000003-5D70-4E7C-AF76-FF0F2ADA02A1}"/>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0.41</c:v>
                </c:pt>
                <c:pt idx="2">
                  <c:v>#N/A</c:v>
                </c:pt>
                <c:pt idx="3">
                  <c:v>0.26</c:v>
                </c:pt>
                <c:pt idx="4">
                  <c:v>#N/A</c:v>
                </c:pt>
                <c:pt idx="5">
                  <c:v>0.33</c:v>
                </c:pt>
                <c:pt idx="6">
                  <c:v>#N/A</c:v>
                </c:pt>
                <c:pt idx="7">
                  <c:v>0.43</c:v>
                </c:pt>
                <c:pt idx="8">
                  <c:v>#N/A</c:v>
                </c:pt>
                <c:pt idx="9">
                  <c:v>0.28000000000000003</c:v>
                </c:pt>
              </c:numCache>
            </c:numRef>
          </c:val>
          <c:extLst>
            <c:ext xmlns:c16="http://schemas.microsoft.com/office/drawing/2014/chart" uri="{C3380CC4-5D6E-409C-BE32-E72D297353CC}">
              <c16:uniqueId val="{00000004-5D70-4E7C-AF76-FF0F2ADA02A1}"/>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0.84</c:v>
                </c:pt>
                <c:pt idx="2">
                  <c:v>#N/A</c:v>
                </c:pt>
                <c:pt idx="3">
                  <c:v>0.77</c:v>
                </c:pt>
                <c:pt idx="4">
                  <c:v>#N/A</c:v>
                </c:pt>
                <c:pt idx="5">
                  <c:v>0.91</c:v>
                </c:pt>
                <c:pt idx="6">
                  <c:v>#N/A</c:v>
                </c:pt>
                <c:pt idx="7">
                  <c:v>0.89</c:v>
                </c:pt>
                <c:pt idx="8">
                  <c:v>#N/A</c:v>
                </c:pt>
                <c:pt idx="9">
                  <c:v>0.63</c:v>
                </c:pt>
              </c:numCache>
            </c:numRef>
          </c:val>
          <c:extLst>
            <c:ext xmlns:c16="http://schemas.microsoft.com/office/drawing/2014/chart" uri="{C3380CC4-5D6E-409C-BE32-E72D297353CC}">
              <c16:uniqueId val="{00000005-5D70-4E7C-AF76-FF0F2ADA02A1}"/>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0.8</c:v>
                </c:pt>
                <c:pt idx="6">
                  <c:v>#N/A</c:v>
                </c:pt>
                <c:pt idx="7">
                  <c:v>1.1299999999999999</c:v>
                </c:pt>
                <c:pt idx="8">
                  <c:v>#N/A</c:v>
                </c:pt>
                <c:pt idx="9">
                  <c:v>1.1399999999999999</c:v>
                </c:pt>
              </c:numCache>
            </c:numRef>
          </c:val>
          <c:extLst>
            <c:ext xmlns:c16="http://schemas.microsoft.com/office/drawing/2014/chart" uri="{C3380CC4-5D6E-409C-BE32-E72D297353CC}">
              <c16:uniqueId val="{00000006-5D70-4E7C-AF76-FF0F2ADA02A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0.75</c:v>
                </c:pt>
                <c:pt idx="2">
                  <c:v>#N/A</c:v>
                </c:pt>
                <c:pt idx="3">
                  <c:v>0.96</c:v>
                </c:pt>
                <c:pt idx="4">
                  <c:v>#N/A</c:v>
                </c:pt>
                <c:pt idx="5">
                  <c:v>1.22</c:v>
                </c:pt>
                <c:pt idx="6">
                  <c:v>#N/A</c:v>
                </c:pt>
                <c:pt idx="7">
                  <c:v>1.5</c:v>
                </c:pt>
                <c:pt idx="8">
                  <c:v>#N/A</c:v>
                </c:pt>
                <c:pt idx="9">
                  <c:v>2.46</c:v>
                </c:pt>
              </c:numCache>
            </c:numRef>
          </c:val>
          <c:extLst>
            <c:ext xmlns:c16="http://schemas.microsoft.com/office/drawing/2014/chart" uri="{C3380CC4-5D6E-409C-BE32-E72D297353CC}">
              <c16:uniqueId val="{00000007-5D70-4E7C-AF76-FF0F2ADA02A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2.73</c:v>
                </c:pt>
                <c:pt idx="2">
                  <c:v>#N/A</c:v>
                </c:pt>
                <c:pt idx="3">
                  <c:v>3</c:v>
                </c:pt>
                <c:pt idx="4">
                  <c:v>#N/A</c:v>
                </c:pt>
                <c:pt idx="5">
                  <c:v>4.0999999999999996</c:v>
                </c:pt>
                <c:pt idx="6">
                  <c:v>#N/A</c:v>
                </c:pt>
                <c:pt idx="7">
                  <c:v>3.79</c:v>
                </c:pt>
                <c:pt idx="8">
                  <c:v>#N/A</c:v>
                </c:pt>
                <c:pt idx="9">
                  <c:v>3.36</c:v>
                </c:pt>
              </c:numCache>
            </c:numRef>
          </c:val>
          <c:extLst>
            <c:ext xmlns:c16="http://schemas.microsoft.com/office/drawing/2014/chart" uri="{C3380CC4-5D6E-409C-BE32-E72D297353CC}">
              <c16:uniqueId val="{00000008-5D70-4E7C-AF76-FF0F2ADA02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5.84</c:v>
                </c:pt>
                <c:pt idx="2">
                  <c:v>#N/A</c:v>
                </c:pt>
                <c:pt idx="3">
                  <c:v>6.11</c:v>
                </c:pt>
                <c:pt idx="4">
                  <c:v>#N/A</c:v>
                </c:pt>
                <c:pt idx="5">
                  <c:v>5.67</c:v>
                </c:pt>
                <c:pt idx="6">
                  <c:v>#N/A</c:v>
                </c:pt>
                <c:pt idx="7">
                  <c:v>5.61</c:v>
                </c:pt>
                <c:pt idx="8">
                  <c:v>#N/A</c:v>
                </c:pt>
                <c:pt idx="9">
                  <c:v>5.14</c:v>
                </c:pt>
              </c:numCache>
            </c:numRef>
          </c:val>
          <c:extLst>
            <c:ext xmlns:c16="http://schemas.microsoft.com/office/drawing/2014/chart" uri="{C3380CC4-5D6E-409C-BE32-E72D297353CC}">
              <c16:uniqueId val="{00000009-5D70-4E7C-AF76-FF0F2ADA02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310</c:v>
                </c:pt>
                <c:pt idx="5">
                  <c:v>322</c:v>
                </c:pt>
                <c:pt idx="8">
                  <c:v>316</c:v>
                </c:pt>
                <c:pt idx="11">
                  <c:v>321</c:v>
                </c:pt>
                <c:pt idx="14">
                  <c:v>326</c:v>
                </c:pt>
              </c:numCache>
            </c:numRef>
          </c:val>
          <c:extLst>
            <c:ext xmlns:c16="http://schemas.microsoft.com/office/drawing/2014/chart" uri="{C3380CC4-5D6E-409C-BE32-E72D297353CC}">
              <c16:uniqueId val="{00000000-BAFA-4B73-9378-4E75FAD13C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FA-4B73-9378-4E75FAD13C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45</c:v>
                </c:pt>
                <c:pt idx="3">
                  <c:v>42</c:v>
                </c:pt>
                <c:pt idx="6">
                  <c:v>0</c:v>
                </c:pt>
                <c:pt idx="9">
                  <c:v>0</c:v>
                </c:pt>
                <c:pt idx="12">
                  <c:v>0</c:v>
                </c:pt>
              </c:numCache>
            </c:numRef>
          </c:val>
          <c:extLst>
            <c:ext xmlns:c16="http://schemas.microsoft.com/office/drawing/2014/chart" uri="{C3380CC4-5D6E-409C-BE32-E72D297353CC}">
              <c16:uniqueId val="{00000002-BAFA-4B73-9378-4E75FAD13C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3-BAFA-4B73-9378-4E75FAD13C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126</c:v>
                </c:pt>
                <c:pt idx="3">
                  <c:v>149</c:v>
                </c:pt>
                <c:pt idx="6">
                  <c:v>118</c:v>
                </c:pt>
                <c:pt idx="9">
                  <c:v>119</c:v>
                </c:pt>
                <c:pt idx="12">
                  <c:v>108</c:v>
                </c:pt>
              </c:numCache>
            </c:numRef>
          </c:val>
          <c:extLst>
            <c:ext xmlns:c16="http://schemas.microsoft.com/office/drawing/2014/chart" uri="{C3380CC4-5D6E-409C-BE32-E72D297353CC}">
              <c16:uniqueId val="{00000004-BAFA-4B73-9378-4E75FAD13C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FA-4B73-9378-4E75FAD13C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FA-4B73-9378-4E75FAD13C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313</c:v>
                </c:pt>
                <c:pt idx="3">
                  <c:v>316</c:v>
                </c:pt>
                <c:pt idx="6">
                  <c:v>311</c:v>
                </c:pt>
                <c:pt idx="9">
                  <c:v>318</c:v>
                </c:pt>
                <c:pt idx="12">
                  <c:v>337</c:v>
                </c:pt>
              </c:numCache>
            </c:numRef>
          </c:val>
          <c:extLst>
            <c:ext xmlns:c16="http://schemas.microsoft.com/office/drawing/2014/chart" uri="{C3380CC4-5D6E-409C-BE32-E72D297353CC}">
              <c16:uniqueId val="{00000007-BAFA-4B73-9378-4E75FAD13C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176</c:v>
                </c:pt>
                <c:pt idx="2">
                  <c:v>#N/A</c:v>
                </c:pt>
                <c:pt idx="3">
                  <c:v>#N/A</c:v>
                </c:pt>
                <c:pt idx="4">
                  <c:v>187</c:v>
                </c:pt>
                <c:pt idx="5">
                  <c:v>#N/A</c:v>
                </c:pt>
                <c:pt idx="6">
                  <c:v>#N/A</c:v>
                </c:pt>
                <c:pt idx="7">
                  <c:v>115</c:v>
                </c:pt>
                <c:pt idx="8">
                  <c:v>#N/A</c:v>
                </c:pt>
                <c:pt idx="9">
                  <c:v>#N/A</c:v>
                </c:pt>
                <c:pt idx="10">
                  <c:v>116</c:v>
                </c:pt>
                <c:pt idx="11">
                  <c:v>#N/A</c:v>
                </c:pt>
                <c:pt idx="12">
                  <c:v>#N/A</c:v>
                </c:pt>
                <c:pt idx="13">
                  <c:v>119</c:v>
                </c:pt>
                <c:pt idx="14">
                  <c:v>#N/A</c:v>
                </c:pt>
              </c:numCache>
            </c:numRef>
          </c:val>
          <c:smooth val="0"/>
          <c:extLst>
            <c:ext xmlns:c16="http://schemas.microsoft.com/office/drawing/2014/chart" uri="{C3380CC4-5D6E-409C-BE32-E72D297353CC}">
              <c16:uniqueId val="{00000008-BAFA-4B73-9378-4E75FAD13C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3577</c:v>
                </c:pt>
                <c:pt idx="5">
                  <c:v>3491</c:v>
                </c:pt>
                <c:pt idx="8">
                  <c:v>3349</c:v>
                </c:pt>
                <c:pt idx="11">
                  <c:v>3388</c:v>
                </c:pt>
                <c:pt idx="14">
                  <c:v>3422</c:v>
                </c:pt>
              </c:numCache>
            </c:numRef>
          </c:val>
          <c:extLst>
            <c:ext xmlns:c16="http://schemas.microsoft.com/office/drawing/2014/chart" uri="{C3380CC4-5D6E-409C-BE32-E72D297353CC}">
              <c16:uniqueId val="{00000000-BF0C-4BE2-818D-42BE5B8473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c:v>
                </c:pt>
                <c:pt idx="5">
                  <c:v>0</c:v>
                </c:pt>
                <c:pt idx="8">
                  <c:v>0</c:v>
                </c:pt>
                <c:pt idx="11">
                  <c:v>0</c:v>
                </c:pt>
                <c:pt idx="14">
                  <c:v>0</c:v>
                </c:pt>
              </c:numCache>
            </c:numRef>
          </c:val>
          <c:extLst>
            <c:ext xmlns:c16="http://schemas.microsoft.com/office/drawing/2014/chart" uri="{C3380CC4-5D6E-409C-BE32-E72D297353CC}">
              <c16:uniqueId val="{00000001-BF0C-4BE2-818D-42BE5B8473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1343</c:v>
                </c:pt>
                <c:pt idx="5">
                  <c:v>1161</c:v>
                </c:pt>
                <c:pt idx="8">
                  <c:v>1112</c:v>
                </c:pt>
                <c:pt idx="11">
                  <c:v>1247</c:v>
                </c:pt>
                <c:pt idx="14">
                  <c:v>1432</c:v>
                </c:pt>
              </c:numCache>
            </c:numRef>
          </c:val>
          <c:extLst>
            <c:ext xmlns:c16="http://schemas.microsoft.com/office/drawing/2014/chart" uri="{C3380CC4-5D6E-409C-BE32-E72D297353CC}">
              <c16:uniqueId val="{00000002-BF0C-4BE2-818D-42BE5B8473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0C-4BE2-818D-42BE5B8473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0C-4BE2-818D-42BE5B8473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168</c:v>
                </c:pt>
                <c:pt idx="3">
                  <c:v>131</c:v>
                </c:pt>
                <c:pt idx="6">
                  <c:v>198</c:v>
                </c:pt>
                <c:pt idx="9">
                  <c:v>178</c:v>
                </c:pt>
                <c:pt idx="12">
                  <c:v>158</c:v>
                </c:pt>
              </c:numCache>
            </c:numRef>
          </c:val>
          <c:extLst>
            <c:ext xmlns:c16="http://schemas.microsoft.com/office/drawing/2014/chart" uri="{C3380CC4-5D6E-409C-BE32-E72D297353CC}">
              <c16:uniqueId val="{00000005-BF0C-4BE2-818D-42BE5B8473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429</c:v>
                </c:pt>
                <c:pt idx="3">
                  <c:v>416</c:v>
                </c:pt>
                <c:pt idx="6">
                  <c:v>513</c:v>
                </c:pt>
                <c:pt idx="9">
                  <c:v>410</c:v>
                </c:pt>
                <c:pt idx="12">
                  <c:v>374</c:v>
                </c:pt>
              </c:numCache>
            </c:numRef>
          </c:val>
          <c:extLst>
            <c:ext xmlns:c16="http://schemas.microsoft.com/office/drawing/2014/chart" uri="{C3380CC4-5D6E-409C-BE32-E72D297353CC}">
              <c16:uniqueId val="{00000006-BF0C-4BE2-818D-42BE5B8473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3</c:v>
                </c:pt>
                <c:pt idx="6">
                  <c:v>1</c:v>
                </c:pt>
                <c:pt idx="9">
                  <c:v>1</c:v>
                </c:pt>
                <c:pt idx="12">
                  <c:v>0</c:v>
                </c:pt>
              </c:numCache>
            </c:numRef>
          </c:val>
          <c:extLst>
            <c:ext xmlns:c16="http://schemas.microsoft.com/office/drawing/2014/chart" uri="{C3380CC4-5D6E-409C-BE32-E72D297353CC}">
              <c16:uniqueId val="{00000007-BF0C-4BE2-818D-42BE5B8473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1895</c:v>
                </c:pt>
                <c:pt idx="3">
                  <c:v>1960</c:v>
                </c:pt>
                <c:pt idx="6">
                  <c:v>1768</c:v>
                </c:pt>
                <c:pt idx="9">
                  <c:v>1549</c:v>
                </c:pt>
                <c:pt idx="12">
                  <c:v>1326</c:v>
                </c:pt>
              </c:numCache>
            </c:numRef>
          </c:val>
          <c:extLst>
            <c:ext xmlns:c16="http://schemas.microsoft.com/office/drawing/2014/chart" uri="{C3380CC4-5D6E-409C-BE32-E72D297353CC}">
              <c16:uniqueId val="{00000008-BF0C-4BE2-818D-42BE5B8473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c:v>
                </c:pt>
                <c:pt idx="3">
                  <c:v>0</c:v>
                </c:pt>
                <c:pt idx="6">
                  <c:v>0</c:v>
                </c:pt>
                <c:pt idx="9">
                  <c:v>0</c:v>
                </c:pt>
                <c:pt idx="12">
                  <c:v>0</c:v>
                </c:pt>
              </c:numCache>
            </c:numRef>
          </c:val>
          <c:extLst>
            <c:ext xmlns:c16="http://schemas.microsoft.com/office/drawing/2014/chart" uri="{C3380CC4-5D6E-409C-BE32-E72D297353CC}">
              <c16:uniqueId val="{00000009-BF0C-4BE2-818D-42BE5B8473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3133</c:v>
                </c:pt>
                <c:pt idx="3">
                  <c:v>3078</c:v>
                </c:pt>
                <c:pt idx="6">
                  <c:v>2979</c:v>
                </c:pt>
                <c:pt idx="9">
                  <c:v>3117</c:v>
                </c:pt>
                <c:pt idx="12">
                  <c:v>3247</c:v>
                </c:pt>
              </c:numCache>
            </c:numRef>
          </c:val>
          <c:extLst>
            <c:ext xmlns:c16="http://schemas.microsoft.com/office/drawing/2014/chart" uri="{C3380CC4-5D6E-409C-BE32-E72D297353CC}">
              <c16:uniqueId val="{0000000A-BF0C-4BE2-818D-42BE5B8473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748</c:v>
                </c:pt>
                <c:pt idx="2">
                  <c:v>#N/A</c:v>
                </c:pt>
                <c:pt idx="3">
                  <c:v>#N/A</c:v>
                </c:pt>
                <c:pt idx="4">
                  <c:v>935</c:v>
                </c:pt>
                <c:pt idx="5">
                  <c:v>#N/A</c:v>
                </c:pt>
                <c:pt idx="6">
                  <c:v>#N/A</c:v>
                </c:pt>
                <c:pt idx="7">
                  <c:v>998</c:v>
                </c:pt>
                <c:pt idx="8">
                  <c:v>#N/A</c:v>
                </c:pt>
                <c:pt idx="9">
                  <c:v>#N/A</c:v>
                </c:pt>
                <c:pt idx="10">
                  <c:v>620</c:v>
                </c:pt>
                <c:pt idx="11">
                  <c:v>#N/A</c:v>
                </c:pt>
                <c:pt idx="12">
                  <c:v>#N/A</c:v>
                </c:pt>
                <c:pt idx="13">
                  <c:v>252</c:v>
                </c:pt>
                <c:pt idx="14">
                  <c:v>#N/A</c:v>
                </c:pt>
              </c:numCache>
            </c:numRef>
          </c:val>
          <c:smooth val="0"/>
          <c:extLst>
            <c:ext xmlns:c16="http://schemas.microsoft.com/office/drawing/2014/chart" uri="{C3380CC4-5D6E-409C-BE32-E72D297353CC}">
              <c16:uniqueId val="{0000000B-BF0C-4BE2-818D-42BE5B8473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409</c:v>
                </c:pt>
                <c:pt idx="1">
                  <c:v>508</c:v>
                </c:pt>
                <c:pt idx="2">
                  <c:v>599</c:v>
                </c:pt>
              </c:numCache>
            </c:numRef>
          </c:val>
          <c:extLst>
            <c:ext xmlns:c16="http://schemas.microsoft.com/office/drawing/2014/chart" uri="{C3380CC4-5D6E-409C-BE32-E72D297353CC}">
              <c16:uniqueId val="{00000000-AE63-47F7-A95E-9D74F48CED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413</c:v>
                </c:pt>
                <c:pt idx="1">
                  <c:v>423</c:v>
                </c:pt>
                <c:pt idx="2">
                  <c:v>433</c:v>
                </c:pt>
              </c:numCache>
            </c:numRef>
          </c:val>
          <c:extLst>
            <c:ext xmlns:c16="http://schemas.microsoft.com/office/drawing/2014/chart" uri="{C3380CC4-5D6E-409C-BE32-E72D297353CC}">
              <c16:uniqueId val="{00000001-AE63-47F7-A95E-9D74F48CED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219</c:v>
                </c:pt>
                <c:pt idx="1">
                  <c:v>255</c:v>
                </c:pt>
                <c:pt idx="2">
                  <c:v>332</c:v>
                </c:pt>
              </c:numCache>
            </c:numRef>
          </c:val>
          <c:extLst>
            <c:ext xmlns:c16="http://schemas.microsoft.com/office/drawing/2014/chart" uri="{C3380CC4-5D6E-409C-BE32-E72D297353CC}">
              <c16:uniqueId val="{00000002-AE63-47F7-A95E-9D74F48CED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{7C3F113B-1DF5-495D-A477-3A8C580330B3}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B50-4235-BADB-B8BBEA81CB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{D6B90482-19FF-4E7B-8583-9D0A2C9E8430}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50-4235-BADB-B8BBEA81CB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{101212CC-380C-4D4F-AB0F-DE1DC080F167}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50-4235-BADB-B8BBEA81CB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{5AE79BCB-FAA1-446C-9C36-2EF1FE5859CE}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50-4235-BADB-B8BBEA81CB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{0985DC9D-2484-480B-9105-D086CF932B7D}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50-4235-BADB-B8BBEA81CB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{1102F2AB-F4FE-4BC4-A0E8-B3E73C29C6C1}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B50-4235-BADB-B8BBEA81CB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{2BA858FE-C3F2-447E-AFE3-61B34514F2AB}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B50-4235-BADB-B8BBEA81CB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{8556AB73-D6E9-49B7-9FCB-AA3AAD086FE5}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B50-4235-BADB-B8BBEA81CB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{09107D92-9449-4B58-9E84-6B172F532ECD}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B50-4235-BADB-B8BBEA81CB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64.099999999999994</c:v>
                </c:pt>
                <c:pt idx="16">
                  <c:v>65.099999999999994</c:v>
                </c:pt>
                <c:pt idx="24">
                  <c:v>65.3</c:v>
                </c:pt>
                <c:pt idx="32">
                  <c:v>66.3</c:v>
                </c:pt>
              </c:numCache>
            </c:numRef>
          </c:xVal>
          <c:yVal>
            <c:numRef>
              <c:f>公会計指標分析・財政指標組合せ分析表!$BP$51:$DC$51</c:f>
              <c:numCache>
                <c:formatCode>#,##0.0;"▲ "#,##0.0</c:formatCode>
                <c:ptCount val="40"/>
                <c:pt idx="0">
                  <c:v>41.4</c:v>
                </c:pt>
                <c:pt idx="8">
                  <c:v>52.1</c:v>
                </c:pt>
                <c:pt idx="16">
                  <c:v>55.4</c:v>
                </c:pt>
                <c:pt idx="24">
                  <c:v>32.700000000000003</c:v>
                </c:pt>
                <c:pt idx="32">
                  <c:v>11.9</c:v>
                </c:pt>
              </c:numCache>
            </c:numRef>
          </c:yVal>
          <c:smooth val="0"/>
          <c:extLst>
            <c:ext xmlns:c16="http://schemas.microsoft.com/office/drawing/2014/chart" uri="{C3380CC4-5D6E-409C-BE32-E72D297353CC}">
              <c16:uniqueId val="{00000009-9B50-4235-BADB-B8BBEA81CB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{4B7D3ACC-326B-40A0-9ABF-60C2AA69FB0D}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B50-4235-BADB-B8BBEA81CB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{0B32D4D4-4672-4475-8C0A-88F4DF883773}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50-4235-BADB-B8BBEA81CB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{BAA61A76-58B8-4FA5-9CAA-8CCB74E5F70D}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50-4235-BADB-B8BBEA81CB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{02CAFABD-72D8-4C00-A2A6-EE7628D635D6}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50-4235-BADB-B8BBEA81CB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{6B1A62E3-638D-4DA6-87E6-17D33CF05A9C}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50-4235-BADB-B8BBEA81CBA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{5860D158-100B-497C-956E-2F41661BD827}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B50-4235-BADB-B8BBEA81CBA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{2DC60435-F687-45F4-9D18-8FD52126C4A9}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B50-4235-BADB-B8BBEA81CBA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{3D754F42-07EC-40B3-A9B3-AC890AA3AE80}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B50-4235-BADB-B8BBEA81CBA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{A10DDF8E-B3C8-40BC-B47E-C661527448AA}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B50-4235-BADB-B8BBEA81CB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B50-4235-BADB-B8BBEA81CBA4}"/>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{2C482C3B-D136-499B-8995-EF4B5DCA9E08}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085-42F7-914C-9B6216AB2B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{67C7DC3E-41C3-4D16-9410-A0AD7188DD71}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85-42F7-914C-9B6216AB2B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{1B90899A-B4ED-4F39-8B55-15B42181BEE5}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85-42F7-914C-9B6216AB2B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{507B66EB-7747-4DB9-B632-4356F27F7026}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85-42F7-914C-9B6216AB2B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{C2EFA363-20E1-4795-B1CC-3E3E6FF76C2C}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85-42F7-914C-9B6216AB2B3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{96BD7B83-8A60-438B-A7B1-E887015B6E44}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085-42F7-914C-9B6216AB2B3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{F549A0FB-5A20-4C36-A0AB-E1448E1650AA}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085-42F7-914C-9B6216AB2B3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{5EF96E62-1624-4487-BDA1-2A9DF108CD28}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085-42F7-914C-9B6216AB2B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{1497811F-2CC6-4700-BAE0-D3B7CC752FFE}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085-42F7-914C-9B6216AB2B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9.4</c:v>
                </c:pt>
                <c:pt idx="16">
                  <c:v>8.8000000000000007</c:v>
                </c:pt>
                <c:pt idx="24">
                  <c:v>7.6</c:v>
                </c:pt>
                <c:pt idx="32">
                  <c:v>6</c:v>
                </c:pt>
              </c:numCache>
            </c:numRef>
          </c:xVal>
          <c:yVal>
            <c:numRef>
              <c:f>公会計指標分析・財政指標組合せ分析表!$BP$73:$DC$73</c:f>
              <c:numCache>
                <c:formatCode>#,##0.0;"▲ "#,##0.0</c:formatCode>
                <c:ptCount val="40"/>
                <c:pt idx="0">
                  <c:v>41.4</c:v>
                </c:pt>
                <c:pt idx="8">
                  <c:v>52.1</c:v>
                </c:pt>
                <c:pt idx="16">
                  <c:v>55.4</c:v>
                </c:pt>
                <c:pt idx="24">
                  <c:v>32.700000000000003</c:v>
                </c:pt>
                <c:pt idx="32">
                  <c:v>11.9</c:v>
                </c:pt>
              </c:numCache>
            </c:numRef>
          </c:yVal>
          <c:smooth val="0"/>
          <c:extLst>
            <c:ext xmlns:c16="http://schemas.microsoft.com/office/drawing/2014/chart" uri="{C3380CC4-5D6E-409C-BE32-E72D297353CC}">
              <c16:uniqueId val="{00000009-5085-42F7-914C-9B6216AB2B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{0D154B7A-308B-419E-AE4F-88E8A533B717}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085-42F7-914C-9B6216AB2B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{5F742394-70E8-4C67-B23B-834AB44B1282}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85-42F7-914C-9B6216AB2B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{486600F6-ABC4-4FDC-843C-BAD46AF6F02D}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85-42F7-914C-9B6216AB2B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{55081698-C84F-43F2-B701-29EC8AEE97D7}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85-42F7-914C-9B6216AB2B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{61190D0A-7EB1-4111-A0C4-B35DB4E0285F}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85-42F7-914C-9B6216AB2B36}"/>
                </c:ext>
              </c:extLst>
            </c:dLbl>
            <c:dLbl>
              <c:idx val="8"/>
              <c:layout>
                <c:manualLayout>
                  <c:x val="-4.50965307069538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{3E5FF77F-AF90-4E47-8C42-844121E82406}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085-42F7-914C-9B6216AB2B36}"/>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{ACBD3CBA-E0E8-4668-8345-0D9F89255FA1}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085-42F7-914C-9B6216AB2B3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{B9796C00-6CA6-42CD-BE0F-E6DFD7194D98}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085-42F7-914C-9B6216AB2B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{E29E30CB-F5D1-44D2-90AE-9AC4B4033CE1}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085-42F7-914C-9B6216AB2B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085-42F7-914C-9B6216AB2B36}"/>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年度に実施した「藤琴二ツ井線道路改良事業」及び「旧清掃センター解体事業」に係る過疎対策事業債の元金の償還が開始したため前年度より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算入公債費等については、交付税算入率の高い地方債の元利償還金が増加しているため、前年度より</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が増加したものの、算入公債費等も増加したため、実質公債費比率の分子はほぼ横ばいとなっている。今後は義務教育学校整備事業や一般廃棄物処理施設整備事業（広域負担金）などの大規模事業が控えているため、交付税算入率の高い有利な地方債を活用し、比率の上昇をできる限り抑制していく。</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当町では、満期一括償還の地方債を発行していないため、減債基金残高と減債基金積立相当額に該当する数値はありません。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一般会計等に係る地方債の現在高については、令和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年度の借入額が償還額を上回ったことから増加している。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債務負担行為に基づく支出予定額及び設立法人等の負債額等負担見込額については、藤里開発公社の宿泊施設建設資金初期投資分の損失補償が主なものとなっていたが、平成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年度で完済したため減少している。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公営企業債等繰入見込額については、簡易水道事業債や下水道事業債の償還が進んでおり、今後大規模な事業債の発行がない限りは繰入見込額も減少していく見込みである。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充当可能基金については、令和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年度は財源の確保により財政調整基金の取崩しをしなかったため充当可能金額が増加している。今後も財政調整基金を優先的に、その他特定目的基金に可能な限り積み立てを行っていく方針である。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基準財政需要額算入見込額については、交付税措置の有利な地方債を優先的に活用しているが、令和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年度から令和</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年度にかけて義務教育学校整備事業を実施しているため、年々増加していく見込みである。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今後は地方債借入額をできる限り抑制し、充当可能基金等の充当財源を確保することにより、比率の改善を図っていく。</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秋田県藤里町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百万円に対し、取崩額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百万円の増となった。要因としては、財政調整基金の取崩しを回避できたことに加え、特定目的基金において公共施設等維持整備基金で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百万円、町有林有効活用基金で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百万円積み増したこと等が挙げられる。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財政調整基金及び減債基金については、地方債の償還財源の確保を図るため、財政調整基金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百万円を目標に基金残高を確保していく。特定目的基金については、基金設置目的に合致する事業の財源を確保するため、財政状況や基金残高を勘案しながら積立を行っていく。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町有林有効活用基金：生活環境の整備を図るため、環境の保全と浄化を促進する施策の経費に充てる。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公共施設等維持整備基金：公共施設の改修や維持管理に充てる。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ふるさとづくり推進基金：自主的、主体的な地域づくりの取り組みを促進し、誇りと愛着の持てるふるさとづくりの実現を目指す人材を育成する経費に充てる。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地域福祉基金：地域における福祉の増進を図るため、在宅福祉の向上、健康づくり等の事業を推進する経費に充てる。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ふるさと納税等活用基金：町の福祉、観光、地域コミュニティ活動推進、定住交流推進、自然環境及び生活環境の保全に関する事業の経費に充てる。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町有林有効活用基金：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造林事業等の財源として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百万円を充当した一方で、今後予定されている造林事業、作業道開設事業等を着実に実施するため及び義務教育学校整備事業に係る地方債の償還財源として活用していくため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公共施設等維持整備基金：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町営スキー場の索道設備改修費、林業者等健康増進施設屋根改修工事の財源として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百万円を充当した一方で、前年度繰越金等を原資として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百万積み立てたことにより増加。</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ふるさとづくり推進基金：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子育て応援金（入学祝金）の財源として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百万円を充当した一方で、前年度繰越金を原資として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藤里町社会福祉協議会補助金と高齢者バス無料化事業の財源として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百万円を充当した一方で、前年度繰越金を原資として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ふるさと納税等活用基金：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ふるさと納税等を原資として、</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町有林有効活用基金：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造林事業、作業道開設事業、下水処理普及促進奨励金、義務教育学校整備事業の地方債償還等の財源確保のため、財政状況や基金残高を勘案しながら主伐収入、分収林収入及び搬出間伐木売払収入相当額を積み立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公共施設等維持整備基金：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公共施設全般の維持修繕、整備を計画的に行う財源を確保するため、財政状況や基金残高を勘案しながら積立を行っていく。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ふるさとづくり推進基金：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自主的、主体的な地域づくりを促進するため、前年度繰越金を原資として財政状況や基金残高を勘案しながら積立を行っていく。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地域における福祉の増進を図るため、前年度繰越金を原資として財政状況や基金残高を勘案しながら積立を行っていく。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ふるさと納税等活用基金：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ふるさと納税等を原資として、積立を行っていく。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取崩しはなく、前年度繰越金等を原資として積み立てたことにより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事業等の見直しにより経常経費を削減することで一般財源を確保するとともに、基金の取崩し額を抑制することにより目標残高の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前年度繰越金を原資として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百万円積み立て、取崩しがなかったため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財政状況を勘案しながら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百万円を目標に積立を行っていく。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50FBFB2-54CD-4436-8E6F-D7600AB43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2A2DF78-DB47-4883-BFC6-0A73F2C6BB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BAE2E06-1B72-4451-940A-B24E6FAEB39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8C6A1E6-5815-404A-9B18-C325BE2A485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B5272B7-4BC5-4DE9-A498-12E89EBFE4D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7E1AB5C-46D2-4512-8881-E14CCDB8A8D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4BECAE8-8843-4142-BE18-15B511200CB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D66A767-A0CE-496D-B66C-C6008F0C15C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EF0E79D-4C4F-4C1F-BECB-F86965C477F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DCB90BF-55A2-43E4-AA6B-20590EE7362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8FD2C2F-AD16-476B-8375-0B7F55824A9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B43787E-220A-4198-BFC2-30ABFEA36E5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3,002
2,984
282.13
4,282,694
4,149,014
124,751
2,423,484
3,247,077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AFFB633-F01D-4BA1-9EE5-704F867DF5E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0597A60-5BF9-45AD-A95F-5785E3C5B2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A336285-4F55-4E34-96A4-3A33F276C4C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444CF8C-1A76-4FF6-8A33-0599E2596D4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E1E5880-6195-4503-AF66-119923B4BE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948E605-8A90-4F0B-8A11-E2E7C6C3E19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2D906AA-2994-4E0C-8188-87789BF4BD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3AFC96E-A681-41A9-B8AF-B121687B49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25EA172-6F49-40DD-BC84-31933E3FF7D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A0ECB34-30A5-4FA3-887C-90EAB4AC701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5CF4722-D2E2-4473-9F95-FD488ECADA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20F2C38-EAE3-4AC8-A893-E0A2C49D2AE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147C45C-682C-441F-AB2B-480163FC96A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8C7E921-1DB9-4A69-8ED0-A85898D4F62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BA9AF45-61E0-4725-9242-18AE0DFD140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F86A573-9AD5-4509-BF9C-BB6BE081162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8CA2D9E-70B2-45FF-B577-7689ACDF7A8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1691ACF-4EFB-436B-A615-A16FC5ED14D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E4B1DCB-7A45-46FA-9D4F-52ADD603BC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31579E5-5774-4ACD-962A-7359484FF78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4B60D56-6B2C-4984-BD3D-E0A76C6B4A7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13710E9-BB8C-4AF4-88C1-E19D0B438DC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44A79D9-3079-47E2-850F-372FC1ECA09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BDAE76D-3D23-45D7-A18D-AF14A29DB96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DC65422-3514-4845-9E7B-CE37196DC79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70905EF-FD5D-4D93-AC37-A4656513B16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3C97B42-C7F9-41E0-AD61-F8C6F3AC1E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6D89D22-A6C6-43D0-B829-955A96EFA5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8FA4003-FDDE-42B4-8EB4-A5D90E22CFD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15D099B-8B60-4948-9F16-4E1AED77213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DE767D3-48DD-49EB-80BA-417202D1F28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1767580-2213-4D6D-BD07-E82271FCC6A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AAE074C-ABF7-442E-9EB5-AD73B2330CA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C6BBAD0-9664-4F93-A586-B7732A20D5F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A3914FE-4A2F-4736-BBC3-211DEAD7B1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公営住宅、幼稚園・保育所、学校施設、体育館、庁舎等の建物の多くが耐用年数を超えているため、有形固定資産減価償却率は類似団体平均を上回っている。令和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年度は建替えや大規模改修がなかったため、前年度から償却率が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藤里町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公共施設等総合管理計画に基づいた施設の維持管理に努め、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長寿命化に繋がる老朽化対策を実施し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BCEFE32-D989-455D-AE28-6A7C54F64EB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E076366-8C27-4361-85F1-FEFAC06B257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13E3877-4929-4E3B-A765-01E01ABDBF0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2CE65F3-A619-491D-90E2-A9A1ECB0DF9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B6B9858-A9BF-4EDE-873E-F2141EF8817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5864880A-E811-4CF3-A36D-B89E65EE811C}"/>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8A4F7CA0-C63C-4079-A444-E2DBC0964DD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74BF915-F3EE-4151-B049-64FD17DECB2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921DA6B1-1232-4E39-B45A-8485BF0E984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3B1CDCC-3C72-4A0B-A9B4-A48FA2057D1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1B4DAF1-7A87-4762-977F-1981CFF6C88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686962F-3CE1-4EE6-A8B8-C3C8A384B02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B92ADD0-698C-4BD0-866A-B197497D60B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B50D98F0-DB18-4CA1-8A51-497555D3121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41F1F7A7-06E5-4A91-B776-213CAFBA93E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C2B8C75-E2AC-484A-92A2-0DC191C1B98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C6AE5C04-15BC-43AC-BD3D-224B63081B0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737923B-4B8B-4219-9158-919AE5A6D29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a:extLst>
            <a:ext uri="{FF2B5EF4-FFF2-40B4-BE49-F238E27FC236}">
              <a16:creationId xmlns:a16="http://schemas.microsoft.com/office/drawing/2014/main" id="{0D08B50E-90B9-467E-A7E8-876196D4A6DB}"/>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a:extLst>
            <a:ext uri="{FF2B5EF4-FFF2-40B4-BE49-F238E27FC236}">
              <a16:creationId xmlns:a16="http://schemas.microsoft.com/office/drawing/2014/main" id="{827DF3A1-F88F-4D5D-A2E9-338F11EFD2FA}"/>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a:extLst>
            <a:ext uri="{FF2B5EF4-FFF2-40B4-BE49-F238E27FC236}">
              <a16:creationId xmlns:a16="http://schemas.microsoft.com/office/drawing/2014/main" id="{224A542B-635B-4241-A99A-189EAE66D184}"/>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9E970B6D-C82D-44A0-9626-12B379F9DC7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C79D4B60-8E93-4871-9320-D889A88F966A}"/>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2B91E8B2-52C9-46E5-BA2E-C5EF738E91EE}"/>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CA676FF6-9E68-441E-99AE-B52C7C85496F}"/>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4BC6460E-9095-48C9-87A7-76D29F6D5473}"/>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a:extLst>
            <a:ext uri="{FF2B5EF4-FFF2-40B4-BE49-F238E27FC236}">
              <a16:creationId xmlns:a16="http://schemas.microsoft.com/office/drawing/2014/main" id="{249EFF9F-E28C-4953-A916-CDCF63E4BBFA}"/>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a:extLst>
            <a:ext uri="{FF2B5EF4-FFF2-40B4-BE49-F238E27FC236}">
              <a16:creationId xmlns:a16="http://schemas.microsoft.com/office/drawing/2014/main" id="{61B73856-FF27-4EAB-96FB-253416C1072F}"/>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a:extLst>
            <a:ext uri="{FF2B5EF4-FFF2-40B4-BE49-F238E27FC236}">
              <a16:creationId xmlns:a16="http://schemas.microsoft.com/office/drawing/2014/main" id="{DF3B4EEC-E759-4DB2-A394-9B20BF7E3ACF}"/>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FE32B85-4A9E-46BF-925E-0E9A5B030D8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938EAE3-371B-4C5C-B670-FB9EE5502CE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AFB4568-5BC7-435F-9FE6-938603F6928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45D486A-8C40-4F3D-9D72-E0C1F51C81C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31CA3E2-28FA-4156-B127-E35E0CEDE1A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楕円 82">
          <a:extLst>
            <a:ext uri="{FF2B5EF4-FFF2-40B4-BE49-F238E27FC236}">
              <a16:creationId xmlns:a16="http://schemas.microsoft.com/office/drawing/2014/main" id="{82BE953B-3A86-4AFC-8B03-74B412AC9F6B}"/>
            </a:ext>
          </a:extLst>
        </xdr:cNvPr>
        <xdr:cNvSpPr/>
      </xdr:nvSpPr>
      <xdr:spPr>
        <a:xfrm>
          <a:off x="47117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85198</xdr:rowOff>
    </xdr:from>
    <xdr:ext cx="405111" cy="259045"/>
    <xdr:sp macro="" textlink="">
      <xdr:nvSpPr>
        <xdr:cNvPr id="84" name="有形固定資産減価償却率該当値テキスト">
          <a:extLst>
            <a:ext uri="{FF2B5EF4-FFF2-40B4-BE49-F238E27FC236}">
              <a16:creationId xmlns:a16="http://schemas.microsoft.com/office/drawing/2014/main" id="{67F2E9D3-7B29-430A-A41E-D8BC8311FADA}"/>
            </a:ext>
          </a:extLst>
        </xdr:cNvPr>
        <xdr:cNvSpPr txBox="1"/>
      </xdr:nvSpPr>
      <xdr:spPr>
        <a:xfrm>
          <a:off x="4813300" y="6000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85" name="楕円 84">
          <a:extLst>
            <a:ext uri="{FF2B5EF4-FFF2-40B4-BE49-F238E27FC236}">
              <a16:creationId xmlns:a16="http://schemas.microsoft.com/office/drawing/2014/main" id="{8B397F5B-B31C-411C-8E86-6DAF2E4E39B3}"/>
            </a:ext>
          </a:extLst>
        </xdr:cNvPr>
        <xdr:cNvSpPr/>
      </xdr:nvSpPr>
      <xdr:spPr>
        <a:xfrm>
          <a:off x="4000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30</xdr:row>
      <xdr:rowOff>157571</xdr:rowOff>
    </xdr:to>
    <xdr:cxnSp macro="">
      <xdr:nvCxnSpPr>
        <xdr:cNvPr id="86" name="直線コネクタ 85">
          <a:extLst>
            <a:ext uri="{FF2B5EF4-FFF2-40B4-BE49-F238E27FC236}">
              <a16:creationId xmlns:a16="http://schemas.microsoft.com/office/drawing/2014/main" id="{F707EB0D-BEE8-4A4D-BA15-E46EA814860C}"/>
            </a:ext>
          </a:extLst>
        </xdr:cNvPr>
        <xdr:cNvCxnSpPr/>
      </xdr:nvCxnSpPr>
      <xdr:spPr>
        <a:xfrm>
          <a:off x="4051300" y="604175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69759</xdr:rowOff>
    </xdr:from>
    <xdr:to>
      <xdr:col>15</xdr:col>
      <xdr:colOff>187325</xdr:colOff>
      <xdr:row>30</xdr:row>
      <xdr:rowOff>171359</xdr:rowOff>
    </xdr:to>
    <xdr:sp macro="" textlink="">
      <xdr:nvSpPr>
        <xdr:cNvPr id="87" name="楕円 86">
          <a:extLst>
            <a:ext uri="{FF2B5EF4-FFF2-40B4-BE49-F238E27FC236}">
              <a16:creationId xmlns:a16="http://schemas.microsoft.com/office/drawing/2014/main" id="{16AE2DA1-E40A-49A0-AC3A-605F09D961CC}"/>
            </a:ext>
          </a:extLst>
        </xdr:cNvPr>
        <xdr:cNvSpPr/>
      </xdr:nvSpPr>
      <xdr:spPr>
        <a:xfrm>
          <a:off x="3238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120559</xdr:rowOff>
    </xdr:from>
    <xdr:to>
      <xdr:col>19</xdr:col>
      <xdr:colOff>136525</xdr:colOff>
      <xdr:row>30</xdr:row>
      <xdr:rowOff>126728</xdr:rowOff>
    </xdr:to>
    <xdr:cxnSp macro="">
      <xdr:nvCxnSpPr>
        <xdr:cNvPr id="88" name="直線コネクタ 87">
          <a:extLst>
            <a:ext uri="{FF2B5EF4-FFF2-40B4-BE49-F238E27FC236}">
              <a16:creationId xmlns:a16="http://schemas.microsoft.com/office/drawing/2014/main" id="{229776F1-4E3E-414D-A112-A4EAC89FDEA7}"/>
            </a:ext>
          </a:extLst>
        </xdr:cNvPr>
        <xdr:cNvCxnSpPr/>
      </xdr:nvCxnSpPr>
      <xdr:spPr>
        <a:xfrm>
          <a:off x="3289300" y="603558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38917</xdr:rowOff>
    </xdr:from>
    <xdr:to>
      <xdr:col>11</xdr:col>
      <xdr:colOff>187325</xdr:colOff>
      <xdr:row>30</xdr:row>
      <xdr:rowOff>140517</xdr:rowOff>
    </xdr:to>
    <xdr:sp macro="" textlink="">
      <xdr:nvSpPr>
        <xdr:cNvPr id="89" name="楕円 88">
          <a:extLst>
            <a:ext uri="{FF2B5EF4-FFF2-40B4-BE49-F238E27FC236}">
              <a16:creationId xmlns:a16="http://schemas.microsoft.com/office/drawing/2014/main" id="{9FC74416-A94E-451C-BCEF-CC7E57919AA1}"/>
            </a:ext>
          </a:extLst>
        </xdr:cNvPr>
        <xdr:cNvSpPr/>
      </xdr:nvSpPr>
      <xdr:spPr>
        <a:xfrm>
          <a:off x="2476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89717</xdr:rowOff>
    </xdr:from>
    <xdr:to>
      <xdr:col>15</xdr:col>
      <xdr:colOff>136525</xdr:colOff>
      <xdr:row>30</xdr:row>
      <xdr:rowOff>120559</xdr:rowOff>
    </xdr:to>
    <xdr:cxnSp macro="">
      <xdr:nvCxnSpPr>
        <xdr:cNvPr id="90" name="直線コネクタ 89">
          <a:extLst>
            <a:ext uri="{FF2B5EF4-FFF2-40B4-BE49-F238E27FC236}">
              <a16:creationId xmlns:a16="http://schemas.microsoft.com/office/drawing/2014/main" id="{E47EA859-C51E-471C-BA18-1003E9DF6DA7}"/>
            </a:ext>
          </a:extLst>
        </xdr:cNvPr>
        <xdr:cNvCxnSpPr/>
      </xdr:nvCxnSpPr>
      <xdr:spPr>
        <a:xfrm>
          <a:off x="2527300" y="6004742"/>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1" name="楕円 90">
          <a:extLst>
            <a:ext uri="{FF2B5EF4-FFF2-40B4-BE49-F238E27FC236}">
              <a16:creationId xmlns:a16="http://schemas.microsoft.com/office/drawing/2014/main" id="{B40DEF8F-A3E5-4A60-8015-7EEFF73AA28C}"/>
            </a:ext>
          </a:extLst>
        </xdr:cNvPr>
        <xdr:cNvSpPr/>
      </xdr:nvSpPr>
      <xdr:spPr>
        <a:xfrm>
          <a:off x="1714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89717</xdr:rowOff>
    </xdr:to>
    <xdr:cxnSp macro="">
      <xdr:nvCxnSpPr>
        <xdr:cNvPr id="92" name="直線コネクタ 91">
          <a:extLst>
            <a:ext uri="{FF2B5EF4-FFF2-40B4-BE49-F238E27FC236}">
              <a16:creationId xmlns:a16="http://schemas.microsoft.com/office/drawing/2014/main" id="{3A2833C6-7D95-4477-92F1-9002E2C34FA1}"/>
            </a:ext>
          </a:extLst>
        </xdr:cNvPr>
        <xdr:cNvCxnSpPr/>
      </xdr:nvCxnSpPr>
      <xdr:spPr>
        <a:xfrm>
          <a:off x="1765300" y="5924550"/>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F30B70DB-9785-4FE7-80D4-15906D03E965}"/>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4" name="n_2aveValue有形固定資産減価償却率">
          <a:extLst>
            <a:ext uri="{FF2B5EF4-FFF2-40B4-BE49-F238E27FC236}">
              <a16:creationId xmlns:a16="http://schemas.microsoft.com/office/drawing/2014/main" id="{EC7984AB-B075-4995-BB42-B907D4C81B3D}"/>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5" name="n_3aveValue有形固定資産減価償却率">
          <a:extLst>
            <a:ext uri="{FF2B5EF4-FFF2-40B4-BE49-F238E27FC236}">
              <a16:creationId xmlns:a16="http://schemas.microsoft.com/office/drawing/2014/main" id="{8D65B04E-189C-4930-9E52-6D3571991B95}"/>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6" name="n_4aveValue有形固定資産減価償却率">
          <a:extLst>
            <a:ext uri="{FF2B5EF4-FFF2-40B4-BE49-F238E27FC236}">
              <a16:creationId xmlns:a16="http://schemas.microsoft.com/office/drawing/2014/main" id="{EC9CBFDD-CC8D-47EE-8E98-7C05445549F2}"/>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168655</xdr:rowOff>
    </xdr:from>
    <xdr:ext cx="405111" cy="259045"/>
    <xdr:sp macro="" textlink="">
      <xdr:nvSpPr>
        <xdr:cNvPr id="97" name="n_1mainValue有形固定資産減価償却率">
          <a:extLst>
            <a:ext uri="{FF2B5EF4-FFF2-40B4-BE49-F238E27FC236}">
              <a16:creationId xmlns:a16="http://schemas.microsoft.com/office/drawing/2014/main" id="{274B1411-319A-4284-82AD-289D889524E1}"/>
            </a:ext>
          </a:extLst>
        </xdr:cNvPr>
        <xdr:cNvSpPr txBox="1"/>
      </xdr:nvSpPr>
      <xdr:spPr>
        <a:xfrm>
          <a:off x="38360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162486</xdr:rowOff>
    </xdr:from>
    <xdr:ext cx="405111" cy="259045"/>
    <xdr:sp macro="" textlink="">
      <xdr:nvSpPr>
        <xdr:cNvPr id="98" name="n_2mainValue有形固定資産減価償却率">
          <a:extLst>
            <a:ext uri="{FF2B5EF4-FFF2-40B4-BE49-F238E27FC236}">
              <a16:creationId xmlns:a16="http://schemas.microsoft.com/office/drawing/2014/main" id="{A8A4CAF3-0B49-46A8-910E-6A264BCE9EB4}"/>
            </a:ext>
          </a:extLst>
        </xdr:cNvPr>
        <xdr:cNvSpPr txBox="1"/>
      </xdr:nvSpPr>
      <xdr:spPr>
        <a:xfrm>
          <a:off x="3086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131644</xdr:rowOff>
    </xdr:from>
    <xdr:ext cx="405111" cy="259045"/>
    <xdr:sp macro="" textlink="">
      <xdr:nvSpPr>
        <xdr:cNvPr id="99" name="n_3mainValue有形固定資産減価償却率">
          <a:extLst>
            <a:ext uri="{FF2B5EF4-FFF2-40B4-BE49-F238E27FC236}">
              <a16:creationId xmlns:a16="http://schemas.microsoft.com/office/drawing/2014/main" id="{C1AADE33-2115-4DD9-97E6-56C50B467124}"/>
            </a:ext>
          </a:extLst>
        </xdr:cNvPr>
        <xdr:cNvSpPr txBox="1"/>
      </xdr:nvSpPr>
      <xdr:spPr>
        <a:xfrm>
          <a:off x="2324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0" name="n_4mainValue有形固定資産減価償却率">
          <a:extLst>
            <a:ext uri="{FF2B5EF4-FFF2-40B4-BE49-F238E27FC236}">
              <a16:creationId xmlns:a16="http://schemas.microsoft.com/office/drawing/2014/main" id="{EB6DD9CC-E485-4103-8077-0AF3E144BE30}"/>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F4446E71-8B07-42A7-B364-BA5A7CEB094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A270B93D-6C91-4CC4-9B98-157AFCC2142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271DB9F-89C1-41B1-B3A4-4273453D477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B6A4FC01-A489-4B4C-9460-B9ECB4449B7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6349FF6-D8C1-43A2-9F64-F6AB4505854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E8222E2-129D-438B-B606-6257F9CBCEA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1E52C1B-D239-47B9-BF2F-232DF3801F3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6669DC7-91DF-4610-A57C-5C53A63CA1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27255FC-7366-4BFB-8C18-24C161B3415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80C7697-919B-496C-9CA2-5A38C42DF2F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E1F90D15-01D0-47BC-B9E0-0B7063FCAB0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BE8364BD-D7BC-473A-B5DA-48927FBE31B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41569F36-9E5C-4786-8E01-00DD45CBAA5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債務償還比率は類似団体平均を大きく上回っているが、充当可能基金の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に伴う充当可能財源等の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ポイント減少している。今後、繰上償還等で将来負担額の上昇を抑えるとともに、事業等の見直しにより経常経費の節減に取り組むことで、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充当可能財源の増加を図る。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57872422-7FB9-4080-8B00-0F1308E4D69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9763BA4-B536-4328-90E2-D14279E960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F316E9C1-3012-4740-B74A-B0E63DCD9FB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B9FFB18-70E7-441A-81DC-30E19976C69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42203C38-BA3C-4200-99F2-A6C38D8D918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FE4628CE-0921-4BD1-A17F-A0E999FA5FD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1648A20C-F593-4D19-A203-B5E098A3320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2A7B938E-17F9-4C11-BF72-C28EAC6FC76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E31F80BF-C83D-426A-98A9-89FF796FBBB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5818820-8D6C-403E-B44E-80A682968D2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EF9AB67A-24A4-4C67-9CD6-30719A71C8D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E3918E18-03FA-442C-B286-79A9DC33033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18C5C5E1-5845-4C01-AFA0-10ACE0F99C6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6A89C70-1D0F-4E31-BA26-7AF8EB1FDC4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3F4E1B0-5A0E-4BEE-8F24-FEB92F845EE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9" name="直線コネクタ 128">
          <a:extLst>
            <a:ext uri="{FF2B5EF4-FFF2-40B4-BE49-F238E27FC236}">
              <a16:creationId xmlns:a16="http://schemas.microsoft.com/office/drawing/2014/main" id="{B8969F3E-1520-480F-B9D2-B687E69E9382}"/>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0" name="債務償還比率最小値テキスト">
          <a:extLst>
            <a:ext uri="{FF2B5EF4-FFF2-40B4-BE49-F238E27FC236}">
              <a16:creationId xmlns:a16="http://schemas.microsoft.com/office/drawing/2014/main" id="{8EFC26C3-73C6-46C7-BBEC-0799F92203EF}"/>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1" name="直線コネクタ 130">
          <a:extLst>
            <a:ext uri="{FF2B5EF4-FFF2-40B4-BE49-F238E27FC236}">
              <a16:creationId xmlns:a16="http://schemas.microsoft.com/office/drawing/2014/main" id="{E6E77988-7381-4221-9E15-ED9DACC89D8A}"/>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AE594E85-161E-4CFE-816E-7FEF4D811A8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34D4FE33-663C-45E2-9AEC-CFF0B12046C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4" name="債務償還比率平均値テキスト">
          <a:extLst>
            <a:ext uri="{FF2B5EF4-FFF2-40B4-BE49-F238E27FC236}">
              <a16:creationId xmlns:a16="http://schemas.microsoft.com/office/drawing/2014/main" id="{1E2A12ED-ECD2-4691-B29E-862D4DCF5044}"/>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5" name="フローチャート: 判断 134">
          <a:extLst>
            <a:ext uri="{FF2B5EF4-FFF2-40B4-BE49-F238E27FC236}">
              <a16:creationId xmlns:a16="http://schemas.microsoft.com/office/drawing/2014/main" id="{09A7DB81-FEA3-4E09-A8DE-12B6C6CACC32}"/>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6" name="フローチャート: 判断 135">
          <a:extLst>
            <a:ext uri="{FF2B5EF4-FFF2-40B4-BE49-F238E27FC236}">
              <a16:creationId xmlns:a16="http://schemas.microsoft.com/office/drawing/2014/main" id="{59DCD978-D5D0-4578-AC20-B00800D53DF4}"/>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7" name="フローチャート: 判断 136">
          <a:extLst>
            <a:ext uri="{FF2B5EF4-FFF2-40B4-BE49-F238E27FC236}">
              <a16:creationId xmlns:a16="http://schemas.microsoft.com/office/drawing/2014/main" id="{816DE380-B460-4DB7-9A53-4C3E79ED3C30}"/>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8" name="フローチャート: 判断 137">
          <a:extLst>
            <a:ext uri="{FF2B5EF4-FFF2-40B4-BE49-F238E27FC236}">
              <a16:creationId xmlns:a16="http://schemas.microsoft.com/office/drawing/2014/main" id="{5BA2AD59-A5D4-435D-BF8D-3E7382DE22D6}"/>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9" name="フローチャート: 判断 138">
          <a:extLst>
            <a:ext uri="{FF2B5EF4-FFF2-40B4-BE49-F238E27FC236}">
              <a16:creationId xmlns:a16="http://schemas.microsoft.com/office/drawing/2014/main" id="{F0B97E58-0E6F-4BDA-9643-4255978FACCE}"/>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36DB5CA-52C6-474D-BAC6-A665D066B7F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059FDD4-78F6-4AA6-B74F-CF5CE110691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174F557-8984-4C9D-AA28-59B15500760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B18751A-7B74-4D7F-9BEE-3F48D5D450B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3E810C1-E039-4B26-A000-3B8A8992563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476</xdr:rowOff>
    </xdr:from>
    <xdr:to>
      <xdr:col>76</xdr:col>
      <xdr:colOff>73025</xdr:colOff>
      <xdr:row>31</xdr:row>
      <xdr:rowOff>102076</xdr:rowOff>
    </xdr:to>
    <xdr:sp macro="" textlink="">
      <xdr:nvSpPr>
        <xdr:cNvPr id="145" name="楕円 144">
          <a:extLst>
            <a:ext uri="{FF2B5EF4-FFF2-40B4-BE49-F238E27FC236}">
              <a16:creationId xmlns:a16="http://schemas.microsoft.com/office/drawing/2014/main" id="{8D1D62D6-6A54-4594-A5A3-3EC44F947F4B}"/>
            </a:ext>
          </a:extLst>
        </xdr:cNvPr>
        <xdr:cNvSpPr/>
      </xdr:nvSpPr>
      <xdr:spPr>
        <a:xfrm>
          <a:off x="147447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150353</xdr:rowOff>
    </xdr:from>
    <xdr:ext cx="469744" cy="259045"/>
    <xdr:sp macro="" textlink="">
      <xdr:nvSpPr>
        <xdr:cNvPr id="146" name="債務償還比率該当値テキスト">
          <a:extLst>
            <a:ext uri="{FF2B5EF4-FFF2-40B4-BE49-F238E27FC236}">
              <a16:creationId xmlns:a16="http://schemas.microsoft.com/office/drawing/2014/main" id="{F7FB65BC-3465-4DB7-B8EA-D5663072E204}"/>
            </a:ext>
          </a:extLst>
        </xdr:cNvPr>
        <xdr:cNvSpPr txBox="1"/>
      </xdr:nvSpPr>
      <xdr:spPr>
        <a:xfrm>
          <a:off x="14846300" y="606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55182</xdr:rowOff>
    </xdr:from>
    <xdr:to>
      <xdr:col>72</xdr:col>
      <xdr:colOff>123825</xdr:colOff>
      <xdr:row>32</xdr:row>
      <xdr:rowOff>156782</xdr:rowOff>
    </xdr:to>
    <xdr:sp macro="" textlink="">
      <xdr:nvSpPr>
        <xdr:cNvPr id="147" name="楕円 146">
          <a:extLst>
            <a:ext uri="{FF2B5EF4-FFF2-40B4-BE49-F238E27FC236}">
              <a16:creationId xmlns:a16="http://schemas.microsoft.com/office/drawing/2014/main" id="{3719F0B8-76F8-46F1-AC2D-029466297A25}"/>
            </a:ext>
          </a:extLst>
        </xdr:cNvPr>
        <xdr:cNvSpPr/>
      </xdr:nvSpPr>
      <xdr:spPr>
        <a:xfrm>
          <a:off x="14033500" y="63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51276</xdr:rowOff>
    </xdr:from>
    <xdr:to>
      <xdr:col>76</xdr:col>
      <xdr:colOff>22225</xdr:colOff>
      <xdr:row>32</xdr:row>
      <xdr:rowOff>105982</xdr:rowOff>
    </xdr:to>
    <xdr:cxnSp macro="">
      <xdr:nvCxnSpPr>
        <xdr:cNvPr id="148" name="直線コネクタ 147">
          <a:extLst>
            <a:ext uri="{FF2B5EF4-FFF2-40B4-BE49-F238E27FC236}">
              <a16:creationId xmlns:a16="http://schemas.microsoft.com/office/drawing/2014/main" id="{75A04E35-84DF-4DC3-AE27-86794B595980}"/>
            </a:ext>
          </a:extLst>
        </xdr:cNvPr>
        <xdr:cNvCxnSpPr/>
      </xdr:nvCxnSpPr>
      <xdr:spPr>
        <a:xfrm flipV="1">
          <a:off x="14084300" y="6137751"/>
          <a:ext cx="711200" cy="2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91546</xdr:rowOff>
    </xdr:from>
    <xdr:to>
      <xdr:col>68</xdr:col>
      <xdr:colOff>123825</xdr:colOff>
      <xdr:row>35</xdr:row>
      <xdr:rowOff>21696</xdr:rowOff>
    </xdr:to>
    <xdr:sp macro="" textlink="">
      <xdr:nvSpPr>
        <xdr:cNvPr id="149" name="楕円 148">
          <a:extLst>
            <a:ext uri="{FF2B5EF4-FFF2-40B4-BE49-F238E27FC236}">
              <a16:creationId xmlns:a16="http://schemas.microsoft.com/office/drawing/2014/main" id="{469E9F7E-32E2-41D3-ADDB-5DF2BD070747}"/>
            </a:ext>
          </a:extLst>
        </xdr:cNvPr>
        <xdr:cNvSpPr/>
      </xdr:nvSpPr>
      <xdr:spPr>
        <a:xfrm>
          <a:off x="13271500" y="66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105982</xdr:rowOff>
    </xdr:from>
    <xdr:to>
      <xdr:col>72</xdr:col>
      <xdr:colOff>73025</xdr:colOff>
      <xdr:row>34</xdr:row>
      <xdr:rowOff>142346</xdr:rowOff>
    </xdr:to>
    <xdr:cxnSp macro="">
      <xdr:nvCxnSpPr>
        <xdr:cNvPr id="150" name="直線コネクタ 149">
          <a:extLst>
            <a:ext uri="{FF2B5EF4-FFF2-40B4-BE49-F238E27FC236}">
              <a16:creationId xmlns:a16="http://schemas.microsoft.com/office/drawing/2014/main" id="{1C3AA3B7-BD0C-4993-B091-79A4485FA6B4}"/>
            </a:ext>
          </a:extLst>
        </xdr:cNvPr>
        <xdr:cNvCxnSpPr/>
      </xdr:nvCxnSpPr>
      <xdr:spPr>
        <a:xfrm flipV="1">
          <a:off x="13322300" y="6363907"/>
          <a:ext cx="762000" cy="37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154877</xdr:rowOff>
    </xdr:from>
    <xdr:to>
      <xdr:col>64</xdr:col>
      <xdr:colOff>123825</xdr:colOff>
      <xdr:row>35</xdr:row>
      <xdr:rowOff>85027</xdr:rowOff>
    </xdr:to>
    <xdr:sp macro="" textlink="">
      <xdr:nvSpPr>
        <xdr:cNvPr id="151" name="楕円 150">
          <a:extLst>
            <a:ext uri="{FF2B5EF4-FFF2-40B4-BE49-F238E27FC236}">
              <a16:creationId xmlns:a16="http://schemas.microsoft.com/office/drawing/2014/main" id="{208E7F4D-A10F-4728-B52F-7A599DD3C9E0}"/>
            </a:ext>
          </a:extLst>
        </xdr:cNvPr>
        <xdr:cNvSpPr/>
      </xdr:nvSpPr>
      <xdr:spPr>
        <a:xfrm>
          <a:off x="12509500" y="67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142346</xdr:rowOff>
    </xdr:from>
    <xdr:to>
      <xdr:col>68</xdr:col>
      <xdr:colOff>73025</xdr:colOff>
      <xdr:row>35</xdr:row>
      <xdr:rowOff>34227</xdr:rowOff>
    </xdr:to>
    <xdr:cxnSp macro="">
      <xdr:nvCxnSpPr>
        <xdr:cNvPr id="152" name="直線コネクタ 151">
          <a:extLst>
            <a:ext uri="{FF2B5EF4-FFF2-40B4-BE49-F238E27FC236}">
              <a16:creationId xmlns:a16="http://schemas.microsoft.com/office/drawing/2014/main" id="{3C2B763D-93F6-42FE-9567-E992996D99F2}"/>
            </a:ext>
          </a:extLst>
        </xdr:cNvPr>
        <xdr:cNvCxnSpPr/>
      </xdr:nvCxnSpPr>
      <xdr:spPr>
        <a:xfrm flipV="1">
          <a:off x="12560300" y="6743171"/>
          <a:ext cx="762000" cy="6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7165</xdr:rowOff>
    </xdr:from>
    <xdr:to>
      <xdr:col>60</xdr:col>
      <xdr:colOff>123825</xdr:colOff>
      <xdr:row>34</xdr:row>
      <xdr:rowOff>108765</xdr:rowOff>
    </xdr:to>
    <xdr:sp macro="" textlink="">
      <xdr:nvSpPr>
        <xdr:cNvPr id="153" name="楕円 152">
          <a:extLst>
            <a:ext uri="{FF2B5EF4-FFF2-40B4-BE49-F238E27FC236}">
              <a16:creationId xmlns:a16="http://schemas.microsoft.com/office/drawing/2014/main" id="{724DAB16-6C38-44A0-9C0C-F9A8B1EADB9D}"/>
            </a:ext>
          </a:extLst>
        </xdr:cNvPr>
        <xdr:cNvSpPr/>
      </xdr:nvSpPr>
      <xdr:spPr>
        <a:xfrm>
          <a:off x="11747500" y="66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57965</xdr:rowOff>
    </xdr:from>
    <xdr:to>
      <xdr:col>64</xdr:col>
      <xdr:colOff>73025</xdr:colOff>
      <xdr:row>35</xdr:row>
      <xdr:rowOff>34227</xdr:rowOff>
    </xdr:to>
    <xdr:cxnSp macro="">
      <xdr:nvCxnSpPr>
        <xdr:cNvPr id="154" name="直線コネクタ 153">
          <a:extLst>
            <a:ext uri="{FF2B5EF4-FFF2-40B4-BE49-F238E27FC236}">
              <a16:creationId xmlns:a16="http://schemas.microsoft.com/office/drawing/2014/main" id="{D27FE23C-02DB-4CD9-8117-5D31B13BBA8E}"/>
            </a:ext>
          </a:extLst>
        </xdr:cNvPr>
        <xdr:cNvCxnSpPr/>
      </xdr:nvCxnSpPr>
      <xdr:spPr>
        <a:xfrm>
          <a:off x="11798300" y="6658790"/>
          <a:ext cx="762000" cy="1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5" name="n_1aveValue債務償還比率">
          <a:extLst>
            <a:ext uri="{FF2B5EF4-FFF2-40B4-BE49-F238E27FC236}">
              <a16:creationId xmlns:a16="http://schemas.microsoft.com/office/drawing/2014/main" id="{3583549F-80A4-48CE-A227-963DB8CB806D}"/>
            </a:ext>
          </a:extLst>
        </xdr:cNvPr>
        <xdr:cNvSpPr txBox="1"/>
      </xdr:nvSpPr>
      <xdr:spPr>
        <a:xfrm>
          <a:off x="13836727" y="56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a:extLst>
            <a:ext uri="{FF2B5EF4-FFF2-40B4-BE49-F238E27FC236}">
              <a16:creationId xmlns:a16="http://schemas.microsoft.com/office/drawing/2014/main" id="{653F5139-F6B3-4D55-B318-847421765B65}"/>
            </a:ext>
          </a:extLst>
        </xdr:cNvPr>
        <xdr:cNvSpPr txBox="1"/>
      </xdr:nvSpPr>
      <xdr:spPr>
        <a:xfrm>
          <a:off x="13087427" y="569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a:extLst>
            <a:ext uri="{FF2B5EF4-FFF2-40B4-BE49-F238E27FC236}">
              <a16:creationId xmlns:a16="http://schemas.microsoft.com/office/drawing/2014/main" id="{498712E1-05F7-4B49-AD26-F4FE93306A66}"/>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a:extLst>
            <a:ext uri="{FF2B5EF4-FFF2-40B4-BE49-F238E27FC236}">
              <a16:creationId xmlns:a16="http://schemas.microsoft.com/office/drawing/2014/main" id="{AB2D5D10-1023-46C7-9EAA-B4BF04D16955}"/>
            </a:ext>
          </a:extLst>
        </xdr:cNvPr>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147909</xdr:rowOff>
    </xdr:from>
    <xdr:ext cx="469744" cy="259045"/>
    <xdr:sp macro="" textlink="">
      <xdr:nvSpPr>
        <xdr:cNvPr id="159" name="n_1mainValue債務償還比率">
          <a:extLst>
            <a:ext uri="{FF2B5EF4-FFF2-40B4-BE49-F238E27FC236}">
              <a16:creationId xmlns:a16="http://schemas.microsoft.com/office/drawing/2014/main" id="{72AA5793-7412-4885-BAB0-C08126B62D04}"/>
            </a:ext>
          </a:extLst>
        </xdr:cNvPr>
        <xdr:cNvSpPr txBox="1"/>
      </xdr:nvSpPr>
      <xdr:spPr>
        <a:xfrm>
          <a:off x="13836727" y="640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12823</xdr:rowOff>
    </xdr:from>
    <xdr:ext cx="469744" cy="259045"/>
    <xdr:sp macro="" textlink="">
      <xdr:nvSpPr>
        <xdr:cNvPr id="160" name="n_2mainValue債務償還比率">
          <a:extLst>
            <a:ext uri="{FF2B5EF4-FFF2-40B4-BE49-F238E27FC236}">
              <a16:creationId xmlns:a16="http://schemas.microsoft.com/office/drawing/2014/main" id="{96476D2E-0A04-4AA5-94B2-B8079C696603}"/>
            </a:ext>
          </a:extLst>
        </xdr:cNvPr>
        <xdr:cNvSpPr txBox="1"/>
      </xdr:nvSpPr>
      <xdr:spPr>
        <a:xfrm>
          <a:off x="13087427" y="678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76154</xdr:rowOff>
    </xdr:from>
    <xdr:ext cx="469744" cy="259045"/>
    <xdr:sp macro="" textlink="">
      <xdr:nvSpPr>
        <xdr:cNvPr id="161" name="n_3mainValue債務償還比率">
          <a:extLst>
            <a:ext uri="{FF2B5EF4-FFF2-40B4-BE49-F238E27FC236}">
              <a16:creationId xmlns:a16="http://schemas.microsoft.com/office/drawing/2014/main" id="{2612B3BA-B1FA-4E7D-8088-8F9D87176879}"/>
            </a:ext>
          </a:extLst>
        </xdr:cNvPr>
        <xdr:cNvSpPr txBox="1"/>
      </xdr:nvSpPr>
      <xdr:spPr>
        <a:xfrm>
          <a:off x="12325427" y="684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99892</xdr:rowOff>
    </xdr:from>
    <xdr:ext cx="469744" cy="259045"/>
    <xdr:sp macro="" textlink="">
      <xdr:nvSpPr>
        <xdr:cNvPr id="162" name="n_4mainValue債務償還比率">
          <a:extLst>
            <a:ext uri="{FF2B5EF4-FFF2-40B4-BE49-F238E27FC236}">
              <a16:creationId xmlns:a16="http://schemas.microsoft.com/office/drawing/2014/main" id="{418B49F1-C5BE-4C8A-A30E-182F849230AF}"/>
            </a:ext>
          </a:extLst>
        </xdr:cNvPr>
        <xdr:cNvSpPr txBox="1"/>
      </xdr:nvSpPr>
      <xdr:spPr>
        <a:xfrm>
          <a:off x="11563427" y="67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8067A1EC-697B-4BA9-9439-7B669F3C247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9359282-D72C-4735-93F8-3A1F0CF9B20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FC94AC5-DDE6-4FFB-BD48-0E9FCD48254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48504453-E705-45EB-82C3-CA9F5602C14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131C114-0C68-493D-9EFE-0AE5BDCE7DB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76FD6B8-CE73-4D94-A227-F10E3283BBB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42D1A4-7F0E-4763-988A-10379916B90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32CABB-6CAF-4572-8D3C-D93E03F94D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BD47AA-D318-4490-94D7-72D70304EF8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AFA0CB-8DA2-44EE-ABBF-42EE6A364E8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B37FB1-3464-47C2-BAAB-DCA222E1E97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8781AC-D79F-48E4-9C1E-EE7D1D0645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1B98BD-2494-454E-998A-0CFE5188FB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1A5B0E-37BA-4FD9-8CB5-924D1FC9945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DBEDEE2-64E7-4124-99B9-453BCB0958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C67B2E-6147-4D2A-8050-AE50728B79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3,002
2,984
282.13
4,282,694
4,149,014
124,751
2,423,484
3,247,077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062DD8-AC5C-4F04-A500-7C7CC2F1DE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6C24CE-1D10-4C00-9435-05195437CE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E91228-2D8C-413E-BAA1-123271633E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BB2433-9D7A-4DFC-B614-3829B19E467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BCF93E-2707-417C-AC93-101D3A5D01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AC0BB07-A98D-486C-9371-A57E5CFDBF1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FA2A03-E4C0-486C-8169-1C31821A83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AC18CB-C623-4AD0-BC03-CA14D46036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3C36E7-E1A3-40C4-860E-BE5268825C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AE74C8-B044-463D-A30F-A6064A0F9B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BC6582-03EF-4368-9B3F-3A2B2CCACEB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FCCBA2-3427-4825-9077-41D80C757D1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CF54F3-669E-41D3-B4CB-4A557B1EB0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A34B05-A876-4031-B141-F5419EC54B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D931AE-6815-430E-8E90-5559792506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DF1C00-4719-4344-A966-0A21B61FE4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9AA14C-B26D-40CF-B396-1C19C1F0C0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E280A3-549F-40B6-8649-92A23AE829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CEFE8B-BD16-46B9-BF1F-4A0B0E5467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57552C-D2D9-4913-BC73-E712DB5DCAB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1E41B58-AC76-4C35-9903-143570FE73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E79B94-1B7A-4315-96BF-F22B9B080E6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23FB77F-345C-4AD4-9928-59A76BF4B01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1A895D-CC9D-48D0-A4AA-C516C9D991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DDF19CD-E606-44CD-98F6-4216DF1352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7975072-9A7C-4100-B01C-B931555A15C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C8DF2C-7420-4FFB-BD9C-1814BF75E9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861AA1-B0A5-4620-8C06-B78E5A192B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2818F7-CE80-47E8-9ED9-3EA73B5381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5E73ED0-B56E-4E53-B0EA-EBD65A7A70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5F1977B-A31D-4A61-B7D4-9C484569A6D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525896D-3605-4273-A4DE-4605C6BA0D4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9277E3F-4A55-4C1B-B93B-B9DA8EDB908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96DACD3-2D28-4F19-AE57-97FF7B929F6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5064B22-9370-47EB-B035-BAFA3679389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9527B4A-DF5B-4F55-A951-4D7D7639F3C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CED4392-7EB3-49AE-9AF1-77C299FFD07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E766FE1-16F3-415A-8E70-6CBAE5D3C52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C1534C9-0291-4099-987F-E0EDD75ECA9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DA58E2B-D6C9-4744-AFEB-A7E5799D4BF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9A61F3E-F932-42F0-81D9-3A8A5914D7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2205338-C7CE-4196-8598-705C68DD4FD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AC895D4-9FC5-49BC-8030-5620DF4ABEE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3F0A089-6FFB-41FA-9411-7B14F1B464F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EC843B1-84A1-4C70-B4B6-2113563F36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83C2558-3FF0-4297-BB10-2D5002758A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74971393-5ABB-4B4E-AD19-83C6ECD8AD7B}"/>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A665DDD-57B4-4BB9-B888-6B48DF0AAA7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C1CC1BEE-C859-47C1-9600-0D79E85AAD7A}"/>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896A219F-2632-4CFA-934B-40D704B4F9BD}"/>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7FA07122-3B1C-412E-8458-64A84D12CEAC}"/>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1CAAC63C-B77C-4B9E-A15C-6EF365643014}"/>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37286FC0-818D-463E-AE1E-D86EBCAEACB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C09D8B97-30F1-4697-B018-4213BC60F820}"/>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5B6F4F4F-3CD8-4E4F-B3CA-F1213B4C71A4}"/>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7BD71FE2-05D2-4604-A17B-FDB414947BF4}"/>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231CFE7-2160-4CBF-B89B-F0C4D15079D8}"/>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F75446F-3C3B-4EE5-BD8C-194E7DB54E4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39FE36-D587-43B2-BFFE-207F748799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B20347D-7D6D-4EE9-BFCA-C24AC03C201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683694A-1D3C-41E3-BCC8-07B890B58B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4E286C2-A1A3-46AF-9023-8FBFC4E599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115207</xdr:rowOff>
    </xdr:from>
    <xdr:to>
      <xdr:col>24</xdr:col>
      <xdr:colOff>114300</xdr:colOff>
      <xdr:row>40</xdr:row>
      <xdr:rowOff>45357</xdr:rowOff>
    </xdr:to>
    <xdr:sp macro="" textlink="">
      <xdr:nvSpPr>
        <xdr:cNvPr id="74" name="楕円 73">
          <a:extLst>
            <a:ext uri="{FF2B5EF4-FFF2-40B4-BE49-F238E27FC236}">
              <a16:creationId xmlns:a16="http://schemas.microsoft.com/office/drawing/2014/main" id="{D86A097C-7A38-4787-A55D-64BCB6D88CF7}"/>
            </a:ext>
          </a:extLst>
        </xdr:cNvPr>
        <xdr:cNvSpPr/>
      </xdr:nvSpPr>
      <xdr:spPr>
        <a:xfrm>
          <a:off x="4584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93634</xdr:rowOff>
    </xdr:from>
    <xdr:ext cx="405111" cy="259045"/>
    <xdr:sp macro="" textlink="">
      <xdr:nvSpPr>
        <xdr:cNvPr id="75" name="【道路】&#10;有形固定資産減価償却率該当値テキスト">
          <a:extLst>
            <a:ext uri="{FF2B5EF4-FFF2-40B4-BE49-F238E27FC236}">
              <a16:creationId xmlns:a16="http://schemas.microsoft.com/office/drawing/2014/main" id="{82CBFC9A-9FE3-401C-9949-B55F2D8DC508}"/>
            </a:ext>
          </a:extLst>
        </xdr:cNvPr>
        <xdr:cNvSpPr txBox="1"/>
      </xdr:nvSpPr>
      <xdr:spPr>
        <a:xfrm>
          <a:off x="4673600"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6" name="楕円 75">
          <a:extLst>
            <a:ext uri="{FF2B5EF4-FFF2-40B4-BE49-F238E27FC236}">
              <a16:creationId xmlns:a16="http://schemas.microsoft.com/office/drawing/2014/main" id="{2E4A5B60-2979-4D84-96D7-2E2C7A9235DA}"/>
            </a:ext>
          </a:extLst>
        </xdr:cNvPr>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166007</xdr:rowOff>
    </xdr:to>
    <xdr:cxnSp macro="">
      <xdr:nvCxnSpPr>
        <xdr:cNvPr id="77" name="直線コネクタ 76">
          <a:extLst>
            <a:ext uri="{FF2B5EF4-FFF2-40B4-BE49-F238E27FC236}">
              <a16:creationId xmlns:a16="http://schemas.microsoft.com/office/drawing/2014/main" id="{A698DCCE-99C2-4B06-9822-F65E51CDF8DF}"/>
            </a:ext>
          </a:extLst>
        </xdr:cNvPr>
        <xdr:cNvCxnSpPr/>
      </xdr:nvCxnSpPr>
      <xdr:spPr>
        <a:xfrm>
          <a:off x="3797300" y="679704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38463</xdr:rowOff>
    </xdr:from>
    <xdr:to>
      <xdr:col>15</xdr:col>
      <xdr:colOff>101600</xdr:colOff>
      <xdr:row>39</xdr:row>
      <xdr:rowOff>140063</xdr:rowOff>
    </xdr:to>
    <xdr:sp macro="" textlink="">
      <xdr:nvSpPr>
        <xdr:cNvPr id="78" name="楕円 77">
          <a:extLst>
            <a:ext uri="{FF2B5EF4-FFF2-40B4-BE49-F238E27FC236}">
              <a16:creationId xmlns:a16="http://schemas.microsoft.com/office/drawing/2014/main" id="{B89F4781-E992-46C1-944F-53CD1069AE86}"/>
            </a:ext>
          </a:extLst>
        </xdr:cNvPr>
        <xdr:cNvSpPr/>
      </xdr:nvSpPr>
      <xdr:spPr>
        <a:xfrm>
          <a:off x="2857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89263</xdr:rowOff>
    </xdr:from>
    <xdr:to>
      <xdr:col>19</xdr:col>
      <xdr:colOff>177800</xdr:colOff>
      <xdr:row>39</xdr:row>
      <xdr:rowOff>110490</xdr:rowOff>
    </xdr:to>
    <xdr:cxnSp macro="">
      <xdr:nvCxnSpPr>
        <xdr:cNvPr id="79" name="直線コネクタ 78">
          <a:extLst>
            <a:ext uri="{FF2B5EF4-FFF2-40B4-BE49-F238E27FC236}">
              <a16:creationId xmlns:a16="http://schemas.microsoft.com/office/drawing/2014/main" id="{F16E2669-35DE-436C-AC51-8ECF8E8D0479}"/>
            </a:ext>
          </a:extLst>
        </xdr:cNvPr>
        <xdr:cNvCxnSpPr/>
      </xdr:nvCxnSpPr>
      <xdr:spPr>
        <a:xfrm>
          <a:off x="2908300" y="67758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xdr:rowOff>
    </xdr:from>
    <xdr:to>
      <xdr:col>10</xdr:col>
      <xdr:colOff>165100</xdr:colOff>
      <xdr:row>39</xdr:row>
      <xdr:rowOff>115570</xdr:rowOff>
    </xdr:to>
    <xdr:sp macro="" textlink="">
      <xdr:nvSpPr>
        <xdr:cNvPr id="80" name="楕円 79">
          <a:extLst>
            <a:ext uri="{FF2B5EF4-FFF2-40B4-BE49-F238E27FC236}">
              <a16:creationId xmlns:a16="http://schemas.microsoft.com/office/drawing/2014/main" id="{16D8C8CE-915B-4F08-96E8-F2993B7874B4}"/>
            </a:ext>
          </a:extLst>
        </xdr:cNvPr>
        <xdr:cNvSpPr/>
      </xdr:nvSpPr>
      <xdr:spPr>
        <a:xfrm>
          <a:off x="196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64770</xdr:rowOff>
    </xdr:from>
    <xdr:to>
      <xdr:col>15</xdr:col>
      <xdr:colOff>50800</xdr:colOff>
      <xdr:row>39</xdr:row>
      <xdr:rowOff>89263</xdr:rowOff>
    </xdr:to>
    <xdr:cxnSp macro="">
      <xdr:nvCxnSpPr>
        <xdr:cNvPr id="81" name="直線コネクタ 80">
          <a:extLst>
            <a:ext uri="{FF2B5EF4-FFF2-40B4-BE49-F238E27FC236}">
              <a16:creationId xmlns:a16="http://schemas.microsoft.com/office/drawing/2014/main" id="{E00811A1-DD46-439B-8156-C55FC03E4215}"/>
            </a:ext>
          </a:extLst>
        </xdr:cNvPr>
        <xdr:cNvCxnSpPr/>
      </xdr:nvCxnSpPr>
      <xdr:spPr>
        <a:xfrm>
          <a:off x="2019300" y="67513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160927</xdr:rowOff>
    </xdr:from>
    <xdr:to>
      <xdr:col>6</xdr:col>
      <xdr:colOff>38100</xdr:colOff>
      <xdr:row>39</xdr:row>
      <xdr:rowOff>91077</xdr:rowOff>
    </xdr:to>
    <xdr:sp macro="" textlink="">
      <xdr:nvSpPr>
        <xdr:cNvPr id="82" name="楕円 81">
          <a:extLst>
            <a:ext uri="{FF2B5EF4-FFF2-40B4-BE49-F238E27FC236}">
              <a16:creationId xmlns:a16="http://schemas.microsoft.com/office/drawing/2014/main" id="{005B5E0F-DD5A-4D17-98F5-E31108EFB81D}"/>
            </a:ext>
          </a:extLst>
        </xdr:cNvPr>
        <xdr:cNvSpPr/>
      </xdr:nvSpPr>
      <xdr:spPr>
        <a:xfrm>
          <a:off x="1079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40277</xdr:rowOff>
    </xdr:from>
    <xdr:to>
      <xdr:col>10</xdr:col>
      <xdr:colOff>114300</xdr:colOff>
      <xdr:row>39</xdr:row>
      <xdr:rowOff>64770</xdr:rowOff>
    </xdr:to>
    <xdr:cxnSp macro="">
      <xdr:nvCxnSpPr>
        <xdr:cNvPr id="83" name="直線コネクタ 82">
          <a:extLst>
            <a:ext uri="{FF2B5EF4-FFF2-40B4-BE49-F238E27FC236}">
              <a16:creationId xmlns:a16="http://schemas.microsoft.com/office/drawing/2014/main" id="{FAF9F6D6-CEAD-41A9-829B-429E9AE09E6D}"/>
            </a:ext>
          </a:extLst>
        </xdr:cNvPr>
        <xdr:cNvCxnSpPr/>
      </xdr:nvCxnSpPr>
      <xdr:spPr>
        <a:xfrm>
          <a:off x="1130300" y="67268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DD2F6394-DF1B-4C83-91D0-2EB96056A443}"/>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19DDBD79-6D2E-42F0-BD12-27E7E92FDF23}"/>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5C72C65E-B54C-4523-AD90-FFBBA16C7866}"/>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ECCFB34F-0870-4212-BBA2-38F17EA889E5}"/>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8" name="n_1mainValue【道路】&#10;有形固定資産減価償却率">
          <a:extLst>
            <a:ext uri="{FF2B5EF4-FFF2-40B4-BE49-F238E27FC236}">
              <a16:creationId xmlns:a16="http://schemas.microsoft.com/office/drawing/2014/main" id="{F293EF08-4583-489E-B720-3EA0333331A9}"/>
            </a:ext>
          </a:extLst>
        </xdr:cNvPr>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131190</xdr:rowOff>
    </xdr:from>
    <xdr:ext cx="405111" cy="259045"/>
    <xdr:sp macro="" textlink="">
      <xdr:nvSpPr>
        <xdr:cNvPr id="89" name="n_2mainValue【道路】&#10;有形固定資産減価償却率">
          <a:extLst>
            <a:ext uri="{FF2B5EF4-FFF2-40B4-BE49-F238E27FC236}">
              <a16:creationId xmlns:a16="http://schemas.microsoft.com/office/drawing/2014/main" id="{697476B9-08DB-4A5B-A1D5-B51AE43357CE}"/>
            </a:ext>
          </a:extLst>
        </xdr:cNvPr>
        <xdr:cNvSpPr txBox="1"/>
      </xdr:nvSpPr>
      <xdr:spPr>
        <a:xfrm>
          <a:off x="2705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106697</xdr:rowOff>
    </xdr:from>
    <xdr:ext cx="405111" cy="259045"/>
    <xdr:sp macro="" textlink="">
      <xdr:nvSpPr>
        <xdr:cNvPr id="90" name="n_3mainValue【道路】&#10;有形固定資産減価償却率">
          <a:extLst>
            <a:ext uri="{FF2B5EF4-FFF2-40B4-BE49-F238E27FC236}">
              <a16:creationId xmlns:a16="http://schemas.microsoft.com/office/drawing/2014/main" id="{59A4A177-DF1F-4325-B1C6-A212AA34DFA3}"/>
            </a:ext>
          </a:extLst>
        </xdr:cNvPr>
        <xdr:cNvSpPr txBox="1"/>
      </xdr:nvSpPr>
      <xdr:spPr>
        <a:xfrm>
          <a:off x="1816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82204</xdr:rowOff>
    </xdr:from>
    <xdr:ext cx="405111" cy="259045"/>
    <xdr:sp macro="" textlink="">
      <xdr:nvSpPr>
        <xdr:cNvPr id="91" name="n_4mainValue【道路】&#10;有形固定資産減価償却率">
          <a:extLst>
            <a:ext uri="{FF2B5EF4-FFF2-40B4-BE49-F238E27FC236}">
              <a16:creationId xmlns:a16="http://schemas.microsoft.com/office/drawing/2014/main" id="{91EE5913-9819-4BA4-9C56-27DA256CAFB1}"/>
            </a:ext>
          </a:extLst>
        </xdr:cNvPr>
        <xdr:cNvSpPr txBox="1"/>
      </xdr:nvSpPr>
      <xdr:spPr>
        <a:xfrm>
          <a:off x="927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393BC2E-783C-46F2-B53A-C29DAB1D89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A0E10DC-C094-417A-B430-09BB418B66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5DC43A0-6960-4169-8BEF-7BC9D3F6E3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629EC54-7FEF-4B8C-8900-DD403DE6308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AB98536-92D6-4425-9DBA-1973C9E376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825D0E1-1B80-4F54-B2E0-5F06463F95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CDB7FF7-2F78-4BEA-8BE7-5203B79464E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CF293BB-536D-49DD-A9FF-C30866B15F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6764E77-72C0-478D-84DD-B1806A92A2E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6E6F35D-F26E-4C22-8320-B7C4C012BE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ABC3302-25E4-47F6-917F-1E90523E0F6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4F86EF0-D012-4C3F-B890-917F449A029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EEDCDED-CCEF-44E9-88C0-BC142205513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822C6351-F30A-4F11-8FC2-E7B04A11CEFE}"/>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D569FFD-1E6E-4674-B375-1E89801BC04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17FE05D4-FF4A-4B50-8D3F-6E2983F3738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22EE5225-2AF3-4E98-A545-02145EAFA2F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834F76CC-BF79-4194-B5F5-ED159CA150B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8EFC51B-FF07-4334-B931-D5B221D326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3AFF1333-3EBB-4815-A6FE-468E67C0589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F86B9CE-0175-4320-8A5D-B5143AF8A7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FD74801C-BD25-4966-8C4A-D9ABD71E0719}"/>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4827507-1BEB-4E18-A63B-D0A13231605B}"/>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7B78C054-D57F-4852-BB29-FB3E309EC397}"/>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37AE8C2B-3E3D-496D-8292-46DFE3496BFB}"/>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FA55DB1E-34D3-4A06-B58D-10DD70F809B9}"/>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F2C362DF-CBA7-453F-9AA1-13EDEE83A196}"/>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853092DD-8F2B-4DB3-B6AF-157BD975C948}"/>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27079705-590E-484E-B69B-82922CE90094}"/>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34161689-349A-428C-B0D3-BA8F3617AE0C}"/>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86D901E6-573E-4633-A170-1E64EEAACFF5}"/>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7577F8D-6698-4063-8FA5-7225FA276D61}"/>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620D9FA-1131-4A29-A632-9BC92907E69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CD6AA06-2DF7-4CCA-A7AD-468A14CEAC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A0D42C-0C7E-4FCD-96F8-B981551FC51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F185E70-8FC4-4E69-8D6C-E93884D7623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7A2A437-7C80-4837-844C-5E618086282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139243</xdr:rowOff>
    </xdr:from>
    <xdr:to>
      <xdr:col>55</xdr:col>
      <xdr:colOff>50800</xdr:colOff>
      <xdr:row>41</xdr:row>
      <xdr:rowOff>69393</xdr:rowOff>
    </xdr:to>
    <xdr:sp macro="" textlink="">
      <xdr:nvSpPr>
        <xdr:cNvPr id="129" name="楕円 128">
          <a:extLst>
            <a:ext uri="{FF2B5EF4-FFF2-40B4-BE49-F238E27FC236}">
              <a16:creationId xmlns:a16="http://schemas.microsoft.com/office/drawing/2014/main" id="{B4E00F50-FA4B-4553-9FCA-3D7F601DB2BA}"/>
            </a:ext>
          </a:extLst>
        </xdr:cNvPr>
        <xdr:cNvSpPr/>
      </xdr:nvSpPr>
      <xdr:spPr>
        <a:xfrm>
          <a:off x="10426700" y="69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92179</xdr:rowOff>
    </xdr:from>
    <xdr:ext cx="534377" cy="259045"/>
    <xdr:sp macro="" textlink="">
      <xdr:nvSpPr>
        <xdr:cNvPr id="130" name="【道路】&#10;一人当たり延長該当値テキスト">
          <a:extLst>
            <a:ext uri="{FF2B5EF4-FFF2-40B4-BE49-F238E27FC236}">
              <a16:creationId xmlns:a16="http://schemas.microsoft.com/office/drawing/2014/main" id="{C67DF081-C543-4B5D-93A0-75FEFCE030B0}"/>
            </a:ext>
          </a:extLst>
        </xdr:cNvPr>
        <xdr:cNvSpPr txBox="1"/>
      </xdr:nvSpPr>
      <xdr:spPr>
        <a:xfrm>
          <a:off x="10515600" y="695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142066</xdr:rowOff>
    </xdr:from>
    <xdr:to>
      <xdr:col>50</xdr:col>
      <xdr:colOff>165100</xdr:colOff>
      <xdr:row>41</xdr:row>
      <xdr:rowOff>72216</xdr:rowOff>
    </xdr:to>
    <xdr:sp macro="" textlink="">
      <xdr:nvSpPr>
        <xdr:cNvPr id="131" name="楕円 130">
          <a:extLst>
            <a:ext uri="{FF2B5EF4-FFF2-40B4-BE49-F238E27FC236}">
              <a16:creationId xmlns:a16="http://schemas.microsoft.com/office/drawing/2014/main" id="{22D453C9-1430-4CEB-95AB-3D7A8AC635BF}"/>
            </a:ext>
          </a:extLst>
        </xdr:cNvPr>
        <xdr:cNvSpPr/>
      </xdr:nvSpPr>
      <xdr:spPr>
        <a:xfrm>
          <a:off x="9588500" y="70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18593</xdr:rowOff>
    </xdr:from>
    <xdr:to>
      <xdr:col>55</xdr:col>
      <xdr:colOff>0</xdr:colOff>
      <xdr:row>41</xdr:row>
      <xdr:rowOff>21416</xdr:rowOff>
    </xdr:to>
    <xdr:cxnSp macro="">
      <xdr:nvCxnSpPr>
        <xdr:cNvPr id="132" name="直線コネクタ 131">
          <a:extLst>
            <a:ext uri="{FF2B5EF4-FFF2-40B4-BE49-F238E27FC236}">
              <a16:creationId xmlns:a16="http://schemas.microsoft.com/office/drawing/2014/main" id="{739357C6-697E-4A2C-9CCA-5EC2F0B7E641}"/>
            </a:ext>
          </a:extLst>
        </xdr:cNvPr>
        <xdr:cNvCxnSpPr/>
      </xdr:nvCxnSpPr>
      <xdr:spPr>
        <a:xfrm flipV="1">
          <a:off x="9639300" y="7048043"/>
          <a:ext cx="8382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145550</xdr:rowOff>
    </xdr:from>
    <xdr:to>
      <xdr:col>46</xdr:col>
      <xdr:colOff>38100</xdr:colOff>
      <xdr:row>41</xdr:row>
      <xdr:rowOff>75700</xdr:rowOff>
    </xdr:to>
    <xdr:sp macro="" textlink="">
      <xdr:nvSpPr>
        <xdr:cNvPr id="133" name="楕円 132">
          <a:extLst>
            <a:ext uri="{FF2B5EF4-FFF2-40B4-BE49-F238E27FC236}">
              <a16:creationId xmlns:a16="http://schemas.microsoft.com/office/drawing/2014/main" id="{343282CD-3922-45B7-B973-0B712D57089A}"/>
            </a:ext>
          </a:extLst>
        </xdr:cNvPr>
        <xdr:cNvSpPr/>
      </xdr:nvSpPr>
      <xdr:spPr>
        <a:xfrm>
          <a:off x="8699500" y="7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21416</xdr:rowOff>
    </xdr:from>
    <xdr:to>
      <xdr:col>50</xdr:col>
      <xdr:colOff>114300</xdr:colOff>
      <xdr:row>41</xdr:row>
      <xdr:rowOff>24900</xdr:rowOff>
    </xdr:to>
    <xdr:cxnSp macro="">
      <xdr:nvCxnSpPr>
        <xdr:cNvPr id="134" name="直線コネクタ 133">
          <a:extLst>
            <a:ext uri="{FF2B5EF4-FFF2-40B4-BE49-F238E27FC236}">
              <a16:creationId xmlns:a16="http://schemas.microsoft.com/office/drawing/2014/main" id="{76423BB4-8CFF-43C0-A867-BE7937235667}"/>
            </a:ext>
          </a:extLst>
        </xdr:cNvPr>
        <xdr:cNvCxnSpPr/>
      </xdr:nvCxnSpPr>
      <xdr:spPr>
        <a:xfrm flipV="1">
          <a:off x="8750300" y="7050866"/>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148691</xdr:rowOff>
    </xdr:from>
    <xdr:to>
      <xdr:col>41</xdr:col>
      <xdr:colOff>101600</xdr:colOff>
      <xdr:row>41</xdr:row>
      <xdr:rowOff>78841</xdr:rowOff>
    </xdr:to>
    <xdr:sp macro="" textlink="">
      <xdr:nvSpPr>
        <xdr:cNvPr id="135" name="楕円 134">
          <a:extLst>
            <a:ext uri="{FF2B5EF4-FFF2-40B4-BE49-F238E27FC236}">
              <a16:creationId xmlns:a16="http://schemas.microsoft.com/office/drawing/2014/main" id="{581DB2EF-90A1-4836-8322-A3E481B4A1D5}"/>
            </a:ext>
          </a:extLst>
        </xdr:cNvPr>
        <xdr:cNvSpPr/>
      </xdr:nvSpPr>
      <xdr:spPr>
        <a:xfrm>
          <a:off x="7810500" y="70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24900</xdr:rowOff>
    </xdr:from>
    <xdr:to>
      <xdr:col>45</xdr:col>
      <xdr:colOff>177800</xdr:colOff>
      <xdr:row>41</xdr:row>
      <xdr:rowOff>28041</xdr:rowOff>
    </xdr:to>
    <xdr:cxnSp macro="">
      <xdr:nvCxnSpPr>
        <xdr:cNvPr id="136" name="直線コネクタ 135">
          <a:extLst>
            <a:ext uri="{FF2B5EF4-FFF2-40B4-BE49-F238E27FC236}">
              <a16:creationId xmlns:a16="http://schemas.microsoft.com/office/drawing/2014/main" id="{2A830826-20A9-4AB3-88A3-28E9EB8B6363}"/>
            </a:ext>
          </a:extLst>
        </xdr:cNvPr>
        <xdr:cNvCxnSpPr/>
      </xdr:nvCxnSpPr>
      <xdr:spPr>
        <a:xfrm flipV="1">
          <a:off x="7861300" y="7054350"/>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151672</xdr:rowOff>
    </xdr:from>
    <xdr:to>
      <xdr:col>36</xdr:col>
      <xdr:colOff>165100</xdr:colOff>
      <xdr:row>41</xdr:row>
      <xdr:rowOff>81822</xdr:rowOff>
    </xdr:to>
    <xdr:sp macro="" textlink="">
      <xdr:nvSpPr>
        <xdr:cNvPr id="137" name="楕円 136">
          <a:extLst>
            <a:ext uri="{FF2B5EF4-FFF2-40B4-BE49-F238E27FC236}">
              <a16:creationId xmlns:a16="http://schemas.microsoft.com/office/drawing/2014/main" id="{B876D4D0-7F30-418A-99A2-017A93E9DA3B}"/>
            </a:ext>
          </a:extLst>
        </xdr:cNvPr>
        <xdr:cNvSpPr/>
      </xdr:nvSpPr>
      <xdr:spPr>
        <a:xfrm>
          <a:off x="6921500" y="70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28041</xdr:rowOff>
    </xdr:from>
    <xdr:to>
      <xdr:col>41</xdr:col>
      <xdr:colOff>50800</xdr:colOff>
      <xdr:row>41</xdr:row>
      <xdr:rowOff>31022</xdr:rowOff>
    </xdr:to>
    <xdr:cxnSp macro="">
      <xdr:nvCxnSpPr>
        <xdr:cNvPr id="138" name="直線コネクタ 137">
          <a:extLst>
            <a:ext uri="{FF2B5EF4-FFF2-40B4-BE49-F238E27FC236}">
              <a16:creationId xmlns:a16="http://schemas.microsoft.com/office/drawing/2014/main" id="{5CC723D9-F09D-4B49-96DE-4E0BB78FE1A0}"/>
            </a:ext>
          </a:extLst>
        </xdr:cNvPr>
        <xdr:cNvCxnSpPr/>
      </xdr:nvCxnSpPr>
      <xdr:spPr>
        <a:xfrm flipV="1">
          <a:off x="6972300" y="7057491"/>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900C5704-56E2-4609-A64B-A0366C8998E9}"/>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B49F8D3B-A6D0-41CF-9965-C25D181E2633}"/>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117FC600-D62B-4CA7-AC6F-B80192AE3F7E}"/>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5438EA09-3A51-43D3-9802-673F4E014F1E}"/>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63343</xdr:rowOff>
    </xdr:from>
    <xdr:ext cx="534377" cy="259045"/>
    <xdr:sp macro="" textlink="">
      <xdr:nvSpPr>
        <xdr:cNvPr id="143" name="n_1mainValue【道路】&#10;一人当たり延長">
          <a:extLst>
            <a:ext uri="{FF2B5EF4-FFF2-40B4-BE49-F238E27FC236}">
              <a16:creationId xmlns:a16="http://schemas.microsoft.com/office/drawing/2014/main" id="{DF771B77-AF77-45E6-A16B-145156E03C5F}"/>
            </a:ext>
          </a:extLst>
        </xdr:cNvPr>
        <xdr:cNvSpPr txBox="1"/>
      </xdr:nvSpPr>
      <xdr:spPr>
        <a:xfrm>
          <a:off x="9359411" y="70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66827</xdr:rowOff>
    </xdr:from>
    <xdr:ext cx="534377" cy="259045"/>
    <xdr:sp macro="" textlink="">
      <xdr:nvSpPr>
        <xdr:cNvPr id="144" name="n_2mainValue【道路】&#10;一人当たり延長">
          <a:extLst>
            <a:ext uri="{FF2B5EF4-FFF2-40B4-BE49-F238E27FC236}">
              <a16:creationId xmlns:a16="http://schemas.microsoft.com/office/drawing/2014/main" id="{96C2123D-8AA1-42EE-8CBF-40CD18613FE6}"/>
            </a:ext>
          </a:extLst>
        </xdr:cNvPr>
        <xdr:cNvSpPr txBox="1"/>
      </xdr:nvSpPr>
      <xdr:spPr>
        <a:xfrm>
          <a:off x="8483111" y="70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69968</xdr:rowOff>
    </xdr:from>
    <xdr:ext cx="534377" cy="259045"/>
    <xdr:sp macro="" textlink="">
      <xdr:nvSpPr>
        <xdr:cNvPr id="145" name="n_3mainValue【道路】&#10;一人当たり延長">
          <a:extLst>
            <a:ext uri="{FF2B5EF4-FFF2-40B4-BE49-F238E27FC236}">
              <a16:creationId xmlns:a16="http://schemas.microsoft.com/office/drawing/2014/main" id="{EA06C044-20A1-4D44-BFF1-1BFA8C445563}"/>
            </a:ext>
          </a:extLst>
        </xdr:cNvPr>
        <xdr:cNvSpPr txBox="1"/>
      </xdr:nvSpPr>
      <xdr:spPr>
        <a:xfrm>
          <a:off x="7594111" y="709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72949</xdr:rowOff>
    </xdr:from>
    <xdr:ext cx="534377" cy="259045"/>
    <xdr:sp macro="" textlink="">
      <xdr:nvSpPr>
        <xdr:cNvPr id="146" name="n_4mainValue【道路】&#10;一人当たり延長">
          <a:extLst>
            <a:ext uri="{FF2B5EF4-FFF2-40B4-BE49-F238E27FC236}">
              <a16:creationId xmlns:a16="http://schemas.microsoft.com/office/drawing/2014/main" id="{B3DA606E-C60C-49A6-B9CE-39E9F8ED3F47}"/>
            </a:ext>
          </a:extLst>
        </xdr:cNvPr>
        <xdr:cNvSpPr txBox="1"/>
      </xdr:nvSpPr>
      <xdr:spPr>
        <a:xfrm>
          <a:off x="6705111" y="71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6849681-104E-4F9A-80A9-0FAC278696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C9760D8-3E5E-4522-BDF9-88A4CB4DCC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89C595A-14B4-4DA4-BB98-F9D64A3F43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B4C3753-1C01-4834-A926-895ECACFCD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C9C2929-334F-4886-B4D2-D47E6C219D8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35ED182-6A7C-4A4A-B5E7-CD573B07AB4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B5AE32C-6A76-43BC-A4B0-31571F621F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386C017-CC0E-4B24-BA59-4E9812D306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CCA6A89-D176-4D89-9B9E-C35D32E751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77E1576-52E2-40F1-A5AB-E8D10DF126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0454100-7A64-4987-B3B6-BE45171672C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E7D33713-C5B3-488C-B55E-31EBBB293DA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116B6AA5-774C-4FEB-BE39-899B1989D25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63FA9093-A7A7-46CC-99C8-E8E8C3F8C95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F7DCB01-2DBC-4768-803B-DA787C927A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B667184C-F31B-466E-BB71-216D5CACE3B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14CC85A6-32C4-4120-9570-EC751F35FB1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8C569E7C-69A3-414B-BC09-AE8294437AF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1697103A-C976-451D-A66F-EE5021D398E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7F717DEE-DE65-44A7-807A-955150ABBBC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9CD24B1-89AF-483E-B2AA-1BB6C85E4C0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4993F52E-4C61-4033-9606-22FAD1A5E9A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939501B1-0E3F-4F7A-B766-B7467C51CEB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826DABE-DD31-44DC-A7B6-A610678731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FB110CD-ED56-423B-A176-FD51E6BF54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8D0BDDEB-C98D-4A94-B711-A6B6DEC0E394}"/>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6529895-7B67-46FA-9F1C-8BB0E4F8A501}"/>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9CB8EBF-2CB5-44ED-BF18-76E334CD9881}"/>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C4C5C075-1D8D-46B4-B0EB-D550EDFBBA82}"/>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62A228B5-DDBE-463A-9A6D-8CFB3590BF94}"/>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A423EF4-7BB2-4A30-AA89-BFA615925A96}"/>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534074CD-A58D-40F5-B3BF-229110EE2E5C}"/>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81D6F083-287D-4C6E-AC28-899A6C422959}"/>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756AD0A7-C48B-438F-88C0-3193F5E4BBE8}"/>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4C5CA8B3-CF1B-4A22-ABF6-2F8325C7DFF7}"/>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FB90BAD1-CD16-4B9E-9FE2-84A224F82528}"/>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9B47470-A0B3-4D6D-BC3D-3C88ED0E05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53BC390-93BC-4CBF-AD78-224F47A0AE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3019CA4-8F63-4C85-B04B-76572E5FE6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CD4280D-B273-4CD9-A5A2-866D6C757D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F75FDDA-3049-485D-B76F-B48FA20A3D4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88" name="楕円 187">
          <a:extLst>
            <a:ext uri="{FF2B5EF4-FFF2-40B4-BE49-F238E27FC236}">
              <a16:creationId xmlns:a16="http://schemas.microsoft.com/office/drawing/2014/main" id="{7512ED57-652C-4202-B64A-C1A5D5CEC813}"/>
            </a:ext>
          </a:extLst>
        </xdr:cNvPr>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136996</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186D77C0-C1D9-4E71-8131-9A7497E277B5}"/>
            </a:ext>
          </a:extLst>
        </xdr:cNvPr>
        <xdr:cNvSpPr txBox="1"/>
      </xdr:nvSpPr>
      <xdr:spPr>
        <a:xfrm>
          <a:off x="4673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90" name="楕円 189">
          <a:extLst>
            <a:ext uri="{FF2B5EF4-FFF2-40B4-BE49-F238E27FC236}">
              <a16:creationId xmlns:a16="http://schemas.microsoft.com/office/drawing/2014/main" id="{24C02484-3B3A-41C0-915C-6D5300977CA7}"/>
            </a:ext>
          </a:extLst>
        </xdr:cNvPr>
        <xdr:cNvSpPr/>
      </xdr:nvSpPr>
      <xdr:spPr>
        <a:xfrm>
          <a:off x="3746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59</xdr:row>
      <xdr:rowOff>164919</xdr:rowOff>
    </xdr:to>
    <xdr:cxnSp macro="">
      <xdr:nvCxnSpPr>
        <xdr:cNvPr id="191" name="直線コネクタ 190">
          <a:extLst>
            <a:ext uri="{FF2B5EF4-FFF2-40B4-BE49-F238E27FC236}">
              <a16:creationId xmlns:a16="http://schemas.microsoft.com/office/drawing/2014/main" id="{0573F406-5394-43E8-A21F-02D4DABCC8F8}"/>
            </a:ext>
          </a:extLst>
        </xdr:cNvPr>
        <xdr:cNvCxnSpPr/>
      </xdr:nvCxnSpPr>
      <xdr:spPr>
        <a:xfrm>
          <a:off x="3797300" y="102657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92" name="楕円 191">
          <a:extLst>
            <a:ext uri="{FF2B5EF4-FFF2-40B4-BE49-F238E27FC236}">
              <a16:creationId xmlns:a16="http://schemas.microsoft.com/office/drawing/2014/main" id="{152955FD-C411-4794-AE1A-AF6BCE907C41}"/>
            </a:ext>
          </a:extLst>
        </xdr:cNvPr>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59</xdr:row>
      <xdr:rowOff>150223</xdr:rowOff>
    </xdr:to>
    <xdr:cxnSp macro="">
      <xdr:nvCxnSpPr>
        <xdr:cNvPr id="193" name="直線コネクタ 192">
          <a:extLst>
            <a:ext uri="{FF2B5EF4-FFF2-40B4-BE49-F238E27FC236}">
              <a16:creationId xmlns:a16="http://schemas.microsoft.com/office/drawing/2014/main" id="{01AC642B-30E0-421D-820F-0F6E19571527}"/>
            </a:ext>
          </a:extLst>
        </xdr:cNvPr>
        <xdr:cNvCxnSpPr/>
      </xdr:nvCxnSpPr>
      <xdr:spPr>
        <a:xfrm>
          <a:off x="2908300" y="102608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79828</xdr:rowOff>
    </xdr:from>
    <xdr:to>
      <xdr:col>10</xdr:col>
      <xdr:colOff>165100</xdr:colOff>
      <xdr:row>60</xdr:row>
      <xdr:rowOff>9978</xdr:rowOff>
    </xdr:to>
    <xdr:sp macro="" textlink="">
      <xdr:nvSpPr>
        <xdr:cNvPr id="194" name="楕円 193">
          <a:extLst>
            <a:ext uri="{FF2B5EF4-FFF2-40B4-BE49-F238E27FC236}">
              <a16:creationId xmlns:a16="http://schemas.microsoft.com/office/drawing/2014/main" id="{ADB4189D-5F8B-46DD-AC6F-A3200314228F}"/>
            </a:ext>
          </a:extLst>
        </xdr:cNvPr>
        <xdr:cNvSpPr/>
      </xdr:nvSpPr>
      <xdr:spPr>
        <a:xfrm>
          <a:off x="1968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130628</xdr:rowOff>
    </xdr:from>
    <xdr:to>
      <xdr:col>15</xdr:col>
      <xdr:colOff>50800</xdr:colOff>
      <xdr:row>59</xdr:row>
      <xdr:rowOff>145324</xdr:rowOff>
    </xdr:to>
    <xdr:cxnSp macro="">
      <xdr:nvCxnSpPr>
        <xdr:cNvPr id="195" name="直線コネクタ 194">
          <a:extLst>
            <a:ext uri="{FF2B5EF4-FFF2-40B4-BE49-F238E27FC236}">
              <a16:creationId xmlns:a16="http://schemas.microsoft.com/office/drawing/2014/main" id="{2D9E45DF-4A42-4D86-93B9-FD5BB386BC63}"/>
            </a:ext>
          </a:extLst>
        </xdr:cNvPr>
        <xdr:cNvCxnSpPr/>
      </xdr:nvCxnSpPr>
      <xdr:spPr>
        <a:xfrm>
          <a:off x="2019300" y="102461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120650</xdr:rowOff>
    </xdr:from>
    <xdr:to>
      <xdr:col>6</xdr:col>
      <xdr:colOff>38100</xdr:colOff>
      <xdr:row>59</xdr:row>
      <xdr:rowOff>50800</xdr:rowOff>
    </xdr:to>
    <xdr:sp macro="" textlink="">
      <xdr:nvSpPr>
        <xdr:cNvPr id="196" name="楕円 195">
          <a:extLst>
            <a:ext uri="{FF2B5EF4-FFF2-40B4-BE49-F238E27FC236}">
              <a16:creationId xmlns:a16="http://schemas.microsoft.com/office/drawing/2014/main" id="{015855A8-E9F0-484E-92B5-C84480B9351E}"/>
            </a:ext>
          </a:extLst>
        </xdr:cNvPr>
        <xdr:cNvSpPr/>
      </xdr:nvSpPr>
      <xdr:spPr>
        <a:xfrm>
          <a:off x="1079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0</xdr:rowOff>
    </xdr:from>
    <xdr:to>
      <xdr:col>10</xdr:col>
      <xdr:colOff>114300</xdr:colOff>
      <xdr:row>59</xdr:row>
      <xdr:rowOff>130628</xdr:rowOff>
    </xdr:to>
    <xdr:cxnSp macro="">
      <xdr:nvCxnSpPr>
        <xdr:cNvPr id="197" name="直線コネクタ 196">
          <a:extLst>
            <a:ext uri="{FF2B5EF4-FFF2-40B4-BE49-F238E27FC236}">
              <a16:creationId xmlns:a16="http://schemas.microsoft.com/office/drawing/2014/main" id="{C3418373-7014-4601-B7C9-26EBFFD7D487}"/>
            </a:ext>
          </a:extLst>
        </xdr:cNvPr>
        <xdr:cNvCxnSpPr/>
      </xdr:nvCxnSpPr>
      <xdr:spPr>
        <a:xfrm>
          <a:off x="1130300" y="1011555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87F391A-ADB7-48E3-9DA9-35FDC2F7CE5F}"/>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B346C75-97CD-4239-9803-BC3228CAE7EE}"/>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F8E8EEDC-0F2C-4571-B7F2-6FC709716EC0}"/>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7A3DB2E-ECB4-4417-864B-296E86A96F4B}"/>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46100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A9D4F22-398A-4BCF-8557-AA701C6EB5DF}"/>
            </a:ext>
          </a:extLst>
        </xdr:cNvPr>
        <xdr:cNvSpPr txBox="1"/>
      </xdr:nvSpPr>
      <xdr:spPr>
        <a:xfrm>
          <a:off x="35820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C7EB4C5-55E6-4881-881B-A1F7F163F1B9}"/>
            </a:ext>
          </a:extLst>
        </xdr:cNvPr>
        <xdr:cNvSpPr txBox="1"/>
      </xdr:nvSpPr>
      <xdr:spPr>
        <a:xfrm>
          <a:off x="2705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26505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ACE7194-5B92-4208-9367-B384AE26EF85}"/>
            </a:ext>
          </a:extLst>
        </xdr:cNvPr>
        <xdr:cNvSpPr txBox="1"/>
      </xdr:nvSpPr>
      <xdr:spPr>
        <a:xfrm>
          <a:off x="1816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67327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AF911CA0-0BC3-4428-8C6D-3AD3F72AAF94}"/>
            </a:ext>
          </a:extLst>
        </xdr:cNvPr>
        <xdr:cNvSpPr txBox="1"/>
      </xdr:nvSpPr>
      <xdr:spPr>
        <a:xfrm>
          <a:off x="927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5D4C8A4-823E-4A7D-966E-1E60B996B6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A1E3D92-AAC8-48A0-8DF9-BD4FE38F05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313F431-433D-405E-98F6-7C998E891A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C9D4A1A-4C7E-422B-B1C6-5DC7E0277E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D918953-45E5-46F5-8370-A54E84185D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934F09F-DD43-4B74-B8D3-7D456F009C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D04BB2B-BD94-4CAC-8551-9B7968F7ED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0F121C5-2159-46C8-AB62-F76881713FA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677AA9C-EBDE-4570-A775-FD7434E6A60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995FF62-9CF6-4126-8B76-B37A491CDB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5469A6BB-BD70-430E-A406-C7A25BE9BE6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BB8D84C2-1D2E-4644-A1E7-82E83DF2104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2FB15BC7-992B-426D-BE7F-4EAE351A43B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C1095094-003F-4CB6-98FA-3685D6E0E7E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22F9F5EB-8C31-4409-ABE5-7723676D68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FAF94A7E-663F-4D2D-B6D2-B6C1E8900FE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61FC76CF-7618-415A-8FE7-F89FCAF699E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E1C9A7F4-3617-4248-A86F-36E58F5C6E6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BD5F9CA0-952E-4730-8D7E-C2F8D178A35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64149270-9E50-440D-89E2-C5694B777037}"/>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6A498B5-ABCC-436C-9C5A-8D375A0770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A4CD86C0-9B9A-4233-9D82-B67D0440C10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31A77F8-B3CC-4869-8EF6-9B15381D2E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A69A216A-D283-4D37-BACC-A6781427507A}"/>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DD96E7F7-90F2-46DB-AE7D-42AF28F9D97B}"/>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C3DEAA14-981F-4062-A674-74BE03BE5B5C}"/>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CF405AC9-F85B-4A1D-A6F4-99595AD22B25}"/>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F44ED835-1F8C-4814-8A64-C57735CFE6DE}"/>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77C10E93-6952-4848-B0A7-BC7C2394AF49}"/>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E2B2534A-D1D6-40FD-B68E-34D5FAAA6972}"/>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2BABFE89-CE43-40DF-89F6-CD5182F10576}"/>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BF6687C0-A2BB-46CF-BDD9-EEDA1F2CB66F}"/>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FB062510-C457-41A5-AC3F-8BE73359CF65}"/>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A925C94F-1177-4C9B-94A6-A9CA4A605420}"/>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1729ADF-91BB-42D3-ACEB-5521D0B3AD1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6661934-48E6-4431-B6BA-92E2659006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D504579-7A1D-4567-879B-420315B0A4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D41BE77-CBF8-46E5-9E73-14EA6F6B59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5B5C32D-3309-49F4-BE80-7A356FD4C4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154389</xdr:rowOff>
    </xdr:from>
    <xdr:to>
      <xdr:col>55</xdr:col>
      <xdr:colOff>50800</xdr:colOff>
      <xdr:row>62</xdr:row>
      <xdr:rowOff>84539</xdr:rowOff>
    </xdr:to>
    <xdr:sp macro="" textlink="">
      <xdr:nvSpPr>
        <xdr:cNvPr id="245" name="楕円 244">
          <a:extLst>
            <a:ext uri="{FF2B5EF4-FFF2-40B4-BE49-F238E27FC236}">
              <a16:creationId xmlns:a16="http://schemas.microsoft.com/office/drawing/2014/main" id="{443F017A-07E9-4F81-B017-2EA8EB410379}"/>
            </a:ext>
          </a:extLst>
        </xdr:cNvPr>
        <xdr:cNvSpPr/>
      </xdr:nvSpPr>
      <xdr:spPr>
        <a:xfrm>
          <a:off x="10426700" y="106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5816</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5891CED0-56CA-4A3D-8DEE-AD92AB87FAD2}"/>
            </a:ext>
          </a:extLst>
        </xdr:cNvPr>
        <xdr:cNvSpPr txBox="1"/>
      </xdr:nvSpPr>
      <xdr:spPr>
        <a:xfrm>
          <a:off x="10515600" y="104642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163943</xdr:rowOff>
    </xdr:from>
    <xdr:to>
      <xdr:col>50</xdr:col>
      <xdr:colOff>165100</xdr:colOff>
      <xdr:row>62</xdr:row>
      <xdr:rowOff>94093</xdr:rowOff>
    </xdr:to>
    <xdr:sp macro="" textlink="">
      <xdr:nvSpPr>
        <xdr:cNvPr id="247" name="楕円 246">
          <a:extLst>
            <a:ext uri="{FF2B5EF4-FFF2-40B4-BE49-F238E27FC236}">
              <a16:creationId xmlns:a16="http://schemas.microsoft.com/office/drawing/2014/main" id="{24F62248-0E49-4AD3-B87B-D5C0D3EBBAE3}"/>
            </a:ext>
          </a:extLst>
        </xdr:cNvPr>
        <xdr:cNvSpPr/>
      </xdr:nvSpPr>
      <xdr:spPr>
        <a:xfrm>
          <a:off x="9588500" y="106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33739</xdr:rowOff>
    </xdr:from>
    <xdr:to>
      <xdr:col>55</xdr:col>
      <xdr:colOff>0</xdr:colOff>
      <xdr:row>62</xdr:row>
      <xdr:rowOff>43293</xdr:rowOff>
    </xdr:to>
    <xdr:cxnSp macro="">
      <xdr:nvCxnSpPr>
        <xdr:cNvPr id="248" name="直線コネクタ 247">
          <a:extLst>
            <a:ext uri="{FF2B5EF4-FFF2-40B4-BE49-F238E27FC236}">
              <a16:creationId xmlns:a16="http://schemas.microsoft.com/office/drawing/2014/main" id="{08F8C78B-6B6E-4861-9F5B-FF68BA1A6D43}"/>
            </a:ext>
          </a:extLst>
        </xdr:cNvPr>
        <xdr:cNvCxnSpPr/>
      </xdr:nvCxnSpPr>
      <xdr:spPr>
        <a:xfrm flipV="1">
          <a:off x="9639300" y="10663639"/>
          <a:ext cx="8382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362</xdr:rowOff>
    </xdr:from>
    <xdr:to>
      <xdr:col>46</xdr:col>
      <xdr:colOff>38100</xdr:colOff>
      <xdr:row>62</xdr:row>
      <xdr:rowOff>101962</xdr:rowOff>
    </xdr:to>
    <xdr:sp macro="" textlink="">
      <xdr:nvSpPr>
        <xdr:cNvPr id="249" name="楕円 248">
          <a:extLst>
            <a:ext uri="{FF2B5EF4-FFF2-40B4-BE49-F238E27FC236}">
              <a16:creationId xmlns:a16="http://schemas.microsoft.com/office/drawing/2014/main" id="{0B4286C9-0C7E-4877-9AE8-FC6A47D05B22}"/>
            </a:ext>
          </a:extLst>
        </xdr:cNvPr>
        <xdr:cNvSpPr/>
      </xdr:nvSpPr>
      <xdr:spPr>
        <a:xfrm>
          <a:off x="8699500" y="106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43293</xdr:rowOff>
    </xdr:from>
    <xdr:to>
      <xdr:col>50</xdr:col>
      <xdr:colOff>114300</xdr:colOff>
      <xdr:row>62</xdr:row>
      <xdr:rowOff>51162</xdr:rowOff>
    </xdr:to>
    <xdr:cxnSp macro="">
      <xdr:nvCxnSpPr>
        <xdr:cNvPr id="250" name="直線コネクタ 249">
          <a:extLst>
            <a:ext uri="{FF2B5EF4-FFF2-40B4-BE49-F238E27FC236}">
              <a16:creationId xmlns:a16="http://schemas.microsoft.com/office/drawing/2014/main" id="{CFB7BA30-F8B9-4792-BEDB-A318ED9AA4EC}"/>
            </a:ext>
          </a:extLst>
        </xdr:cNvPr>
        <xdr:cNvCxnSpPr/>
      </xdr:nvCxnSpPr>
      <xdr:spPr>
        <a:xfrm flipV="1">
          <a:off x="8750300" y="10673193"/>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13601</xdr:rowOff>
    </xdr:from>
    <xdr:to>
      <xdr:col>41</xdr:col>
      <xdr:colOff>101600</xdr:colOff>
      <xdr:row>62</xdr:row>
      <xdr:rowOff>115201</xdr:rowOff>
    </xdr:to>
    <xdr:sp macro="" textlink="">
      <xdr:nvSpPr>
        <xdr:cNvPr id="251" name="楕円 250">
          <a:extLst>
            <a:ext uri="{FF2B5EF4-FFF2-40B4-BE49-F238E27FC236}">
              <a16:creationId xmlns:a16="http://schemas.microsoft.com/office/drawing/2014/main" id="{51582449-36B4-4B67-A08F-E113901ABB6F}"/>
            </a:ext>
          </a:extLst>
        </xdr:cNvPr>
        <xdr:cNvSpPr/>
      </xdr:nvSpPr>
      <xdr:spPr>
        <a:xfrm>
          <a:off x="7810500" y="1064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51162</xdr:rowOff>
    </xdr:from>
    <xdr:to>
      <xdr:col>45</xdr:col>
      <xdr:colOff>177800</xdr:colOff>
      <xdr:row>62</xdr:row>
      <xdr:rowOff>64401</xdr:rowOff>
    </xdr:to>
    <xdr:cxnSp macro="">
      <xdr:nvCxnSpPr>
        <xdr:cNvPr id="252" name="直線コネクタ 251">
          <a:extLst>
            <a:ext uri="{FF2B5EF4-FFF2-40B4-BE49-F238E27FC236}">
              <a16:creationId xmlns:a16="http://schemas.microsoft.com/office/drawing/2014/main" id="{333BED60-936E-45D4-9690-03E67F0FFB19}"/>
            </a:ext>
          </a:extLst>
        </xdr:cNvPr>
        <xdr:cNvCxnSpPr/>
      </xdr:nvCxnSpPr>
      <xdr:spPr>
        <a:xfrm flipV="1">
          <a:off x="7861300" y="10681062"/>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70152</xdr:rowOff>
    </xdr:from>
    <xdr:to>
      <xdr:col>36</xdr:col>
      <xdr:colOff>165100</xdr:colOff>
      <xdr:row>63</xdr:row>
      <xdr:rowOff>302</xdr:rowOff>
    </xdr:to>
    <xdr:sp macro="" textlink="">
      <xdr:nvSpPr>
        <xdr:cNvPr id="253" name="楕円 252">
          <a:extLst>
            <a:ext uri="{FF2B5EF4-FFF2-40B4-BE49-F238E27FC236}">
              <a16:creationId xmlns:a16="http://schemas.microsoft.com/office/drawing/2014/main" id="{C4693342-6C25-4184-9F89-31B1C4B40AEA}"/>
            </a:ext>
          </a:extLst>
        </xdr:cNvPr>
        <xdr:cNvSpPr/>
      </xdr:nvSpPr>
      <xdr:spPr>
        <a:xfrm>
          <a:off x="6921500" y="1070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64401</xdr:rowOff>
    </xdr:from>
    <xdr:to>
      <xdr:col>41</xdr:col>
      <xdr:colOff>50800</xdr:colOff>
      <xdr:row>62</xdr:row>
      <xdr:rowOff>120952</xdr:rowOff>
    </xdr:to>
    <xdr:cxnSp macro="">
      <xdr:nvCxnSpPr>
        <xdr:cNvPr id="254" name="直線コネクタ 253">
          <a:extLst>
            <a:ext uri="{FF2B5EF4-FFF2-40B4-BE49-F238E27FC236}">
              <a16:creationId xmlns:a16="http://schemas.microsoft.com/office/drawing/2014/main" id="{1AD17095-562C-4184-A004-B67077920221}"/>
            </a:ext>
          </a:extLst>
        </xdr:cNvPr>
        <xdr:cNvCxnSpPr/>
      </xdr:nvCxnSpPr>
      <xdr:spPr>
        <a:xfrm flipV="1">
          <a:off x="6972300" y="10694301"/>
          <a:ext cx="889000" cy="5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A2420A0-E43A-4973-A5E6-04B14D5C16E6}"/>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A8C74CCD-E190-4CE7-8E39-7A12A3ADC55E}"/>
            </a:ext>
          </a:extLst>
        </xdr:cNvPr>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BA484DB5-3FA6-41BC-AF51-B73D2CDC829B}"/>
            </a:ext>
          </a:extLst>
        </xdr:cNvPr>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53A0FD5F-4691-4B00-A501-D338AB10441F}"/>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110620</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AA20E568-AF56-45D8-B4F8-A9BE0274C51D}"/>
            </a:ext>
          </a:extLst>
        </xdr:cNvPr>
        <xdr:cNvSpPr txBox="1"/>
      </xdr:nvSpPr>
      <xdr:spPr>
        <a:xfrm>
          <a:off x="9281505" y="10397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118489</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CE7AE5A5-1296-424D-84B0-8579DA580735}"/>
            </a:ext>
          </a:extLst>
        </xdr:cNvPr>
        <xdr:cNvSpPr txBox="1"/>
      </xdr:nvSpPr>
      <xdr:spPr>
        <a:xfrm>
          <a:off x="8405205" y="10405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131728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B9329A43-2CBE-461B-A64C-22ED9E13EA9A}"/>
            </a:ext>
          </a:extLst>
        </xdr:cNvPr>
        <xdr:cNvSpPr txBox="1"/>
      </xdr:nvSpPr>
      <xdr:spPr>
        <a:xfrm>
          <a:off x="7516205" y="10418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16829</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50CBF8E1-A65C-432D-B853-B0664D59B344}"/>
            </a:ext>
          </a:extLst>
        </xdr:cNvPr>
        <xdr:cNvSpPr txBox="1"/>
      </xdr:nvSpPr>
      <xdr:spPr>
        <a:xfrm>
          <a:off x="6627205" y="10475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C47A11C-BCB2-447F-8DA0-CC12524C73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BC67935-059C-4946-B2E1-AA9B65237F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A21BABA-C366-4916-8E75-DD7B511D64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5E43F69-5924-427F-8E51-3FF19C8516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7AC85FA-C5FC-473A-B973-1F0BA2CCC3E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68692C13-75AA-495A-A7C0-8CC2CCEC16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1171878-9B9E-46F1-807F-B6BCA54C96D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EE075B9-8D62-400C-A57A-9E5FBB11BCA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61232C3-92DE-4EBE-BC73-B720AEF1A6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7B235C6-EF39-48A8-9001-EBE63463AED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8659D6B-E09F-433B-A82B-0152E32C535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DAD169D-4E5F-4417-A882-17B23580223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2B22A3E3-D749-44F3-9333-6D1C7B03816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E62D03FF-BC8C-4F62-B4E1-52BA427E3CF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98F4B3F8-90CC-4998-A2D1-8BAB2400081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3306494F-34C4-4F68-A104-B9E7DAE742E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85585D6-F04E-4DAB-AA92-6F7254F9892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85D0433-BC57-46F4-AFB2-95CCBE2224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C92A530-2F72-4018-BEE1-925D57668F5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AB1F17E-FDC9-415C-B1C1-AFBC3C3CA1D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9DE0AEE4-3501-4FD5-B5B9-5CC30F28C90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BE595DDE-EFAC-4330-965D-DF31B31D388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01E1CBC-8312-4066-BE1E-778A6277B21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B3D2CA8-9D08-4DD4-B047-9168E8A7670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0F24B4C-C482-4ACA-8A46-2443729C4D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DC03D6FF-1129-4BA4-97FF-EA559EE31BDD}"/>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78C5CA5-3E74-4918-9FA0-2685F663B72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BA968349-955B-4B29-8440-75DA65F3B69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CFFDC3D9-C885-400A-ADD5-2BFAF1D87FD5}"/>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D3C0570-30ED-4143-A3C8-12FFDAE6C1D1}"/>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44D646F-DD1E-4AC7-9C75-4465F420136B}"/>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F425817D-F55A-4CF7-A0A6-69A493B42C27}"/>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D79B3BCF-5656-481F-B64E-DD2A21ABAE1C}"/>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AB13FB9B-6341-4672-B312-65CBC2F4219D}"/>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3FE7B76E-5226-4806-A97E-858F49949BCE}"/>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0D1D6277-76B0-4F19-B91B-7E3C380C61DF}"/>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48B6324-3980-48E7-B9B1-EBB449B896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BC1A7E9-3922-4C02-99C6-8B4A3014CC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992BE17-8D3D-42C0-8B85-391D438F691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1C6CA3-7395-4D15-9DA5-3D8D347247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903660C-F1C5-445E-9458-FD20486EE91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4" name="楕円 303">
          <a:extLst>
            <a:ext uri="{FF2B5EF4-FFF2-40B4-BE49-F238E27FC236}">
              <a16:creationId xmlns:a16="http://schemas.microsoft.com/office/drawing/2014/main" id="{C528D13D-6734-480B-9C53-8DD276EC6EBF}"/>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5" name="【公営住宅】&#10;有形固定資産減価償却率該当値テキスト">
          <a:extLst>
            <a:ext uri="{FF2B5EF4-FFF2-40B4-BE49-F238E27FC236}">
              <a16:creationId xmlns:a16="http://schemas.microsoft.com/office/drawing/2014/main" id="{BC203F3C-0BF4-4D9A-A4CB-C5A80426DC22}"/>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6" name="楕円 305">
          <a:extLst>
            <a:ext uri="{FF2B5EF4-FFF2-40B4-BE49-F238E27FC236}">
              <a16:creationId xmlns:a16="http://schemas.microsoft.com/office/drawing/2014/main" id="{CA9BF9AF-625E-4E09-96A5-BCAA708C4412}"/>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7" name="直線コネクタ 306">
          <a:extLst>
            <a:ext uri="{FF2B5EF4-FFF2-40B4-BE49-F238E27FC236}">
              <a16:creationId xmlns:a16="http://schemas.microsoft.com/office/drawing/2014/main" id="{37E87791-0510-4830-BED4-01FD6B624668}"/>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08" name="楕円 307">
          <a:extLst>
            <a:ext uri="{FF2B5EF4-FFF2-40B4-BE49-F238E27FC236}">
              <a16:creationId xmlns:a16="http://schemas.microsoft.com/office/drawing/2014/main" id="{60D89A02-9E1B-4C83-8DD2-C19E6CFF457C}"/>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09" name="直線コネクタ 308">
          <a:extLst>
            <a:ext uri="{FF2B5EF4-FFF2-40B4-BE49-F238E27FC236}">
              <a16:creationId xmlns:a16="http://schemas.microsoft.com/office/drawing/2014/main" id="{16107E36-E1EF-41B4-9052-340DB24A63EC}"/>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111398</xdr:rowOff>
    </xdr:from>
    <xdr:to>
      <xdr:col>10</xdr:col>
      <xdr:colOff>165100</xdr:colOff>
      <xdr:row>87</xdr:row>
      <xdr:rowOff>41548</xdr:rowOff>
    </xdr:to>
    <xdr:sp macro="" textlink="">
      <xdr:nvSpPr>
        <xdr:cNvPr id="310" name="楕円 309">
          <a:extLst>
            <a:ext uri="{FF2B5EF4-FFF2-40B4-BE49-F238E27FC236}">
              <a16:creationId xmlns:a16="http://schemas.microsoft.com/office/drawing/2014/main" id="{BB9A6A34-EF2B-40E5-B886-97CAFC199347}"/>
            </a:ext>
          </a:extLst>
        </xdr:cNvPr>
        <xdr:cNvSpPr/>
      </xdr:nvSpPr>
      <xdr:spPr>
        <a:xfrm>
          <a:off x="1968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162198</xdr:rowOff>
    </xdr:from>
    <xdr:to>
      <xdr:col>15</xdr:col>
      <xdr:colOff>50800</xdr:colOff>
      <xdr:row>86</xdr:row>
      <xdr:rowOff>168729</xdr:rowOff>
    </xdr:to>
    <xdr:cxnSp macro="">
      <xdr:nvCxnSpPr>
        <xdr:cNvPr id="311" name="直線コネクタ 310">
          <a:extLst>
            <a:ext uri="{FF2B5EF4-FFF2-40B4-BE49-F238E27FC236}">
              <a16:creationId xmlns:a16="http://schemas.microsoft.com/office/drawing/2014/main" id="{C11CA5C2-E9F4-4B4C-9B4B-CAA2E7A3B44C}"/>
            </a:ext>
          </a:extLst>
        </xdr:cNvPr>
        <xdr:cNvCxnSpPr/>
      </xdr:nvCxnSpPr>
      <xdr:spPr>
        <a:xfrm>
          <a:off x="2019300" y="149068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91802</xdr:rowOff>
    </xdr:from>
    <xdr:to>
      <xdr:col>6</xdr:col>
      <xdr:colOff>38100</xdr:colOff>
      <xdr:row>87</xdr:row>
      <xdr:rowOff>21952</xdr:rowOff>
    </xdr:to>
    <xdr:sp macro="" textlink="">
      <xdr:nvSpPr>
        <xdr:cNvPr id="312" name="楕円 311">
          <a:extLst>
            <a:ext uri="{FF2B5EF4-FFF2-40B4-BE49-F238E27FC236}">
              <a16:creationId xmlns:a16="http://schemas.microsoft.com/office/drawing/2014/main" id="{8D74AEE8-7592-423D-8631-232BE3980DD7}"/>
            </a:ext>
          </a:extLst>
        </xdr:cNvPr>
        <xdr:cNvSpPr/>
      </xdr:nvSpPr>
      <xdr:spPr>
        <a:xfrm>
          <a:off x="1079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142602</xdr:rowOff>
    </xdr:from>
    <xdr:to>
      <xdr:col>10</xdr:col>
      <xdr:colOff>114300</xdr:colOff>
      <xdr:row>86</xdr:row>
      <xdr:rowOff>162198</xdr:rowOff>
    </xdr:to>
    <xdr:cxnSp macro="">
      <xdr:nvCxnSpPr>
        <xdr:cNvPr id="313" name="直線コネクタ 312">
          <a:extLst>
            <a:ext uri="{FF2B5EF4-FFF2-40B4-BE49-F238E27FC236}">
              <a16:creationId xmlns:a16="http://schemas.microsoft.com/office/drawing/2014/main" id="{EBF2F4DF-9F5B-4E5A-88D7-E20AA048172D}"/>
            </a:ext>
          </a:extLst>
        </xdr:cNvPr>
        <xdr:cNvCxnSpPr/>
      </xdr:nvCxnSpPr>
      <xdr:spPr>
        <a:xfrm>
          <a:off x="1130300" y="148873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A233291B-17EE-4E13-B4AD-4AF8C20A996A}"/>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589BC499-8973-45F6-B6B7-329A3C36AE07}"/>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212A25C4-5C36-4D6C-98B4-EABD9072E497}"/>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41C29CDF-6B74-4143-A7D3-F8EBD8DF743E}"/>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8" name="n_1mainValue【公営住宅】&#10;有形固定資産減価償却率">
          <a:extLst>
            <a:ext uri="{FF2B5EF4-FFF2-40B4-BE49-F238E27FC236}">
              <a16:creationId xmlns:a16="http://schemas.microsoft.com/office/drawing/2014/main" id="{114E07B7-69C9-45C4-9717-EE7D4CCF8B99}"/>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19" name="n_2mainValue【公営住宅】&#10;有形固定資産減価償却率">
          <a:extLst>
            <a:ext uri="{FF2B5EF4-FFF2-40B4-BE49-F238E27FC236}">
              <a16:creationId xmlns:a16="http://schemas.microsoft.com/office/drawing/2014/main" id="{561982EC-7D1C-4F2B-BBC8-AC7257293A1D}"/>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32675</xdr:rowOff>
    </xdr:from>
    <xdr:ext cx="405111" cy="259045"/>
    <xdr:sp macro="" textlink="">
      <xdr:nvSpPr>
        <xdr:cNvPr id="320" name="n_3mainValue【公営住宅】&#10;有形固定資産減価償却率">
          <a:extLst>
            <a:ext uri="{FF2B5EF4-FFF2-40B4-BE49-F238E27FC236}">
              <a16:creationId xmlns:a16="http://schemas.microsoft.com/office/drawing/2014/main" id="{67BB46EB-1827-4498-8203-ECCBEEBE5032}"/>
            </a:ext>
          </a:extLst>
        </xdr:cNvPr>
        <xdr:cNvSpPr txBox="1"/>
      </xdr:nvSpPr>
      <xdr:spPr>
        <a:xfrm>
          <a:off x="1816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13079</xdr:rowOff>
    </xdr:from>
    <xdr:ext cx="405111" cy="259045"/>
    <xdr:sp macro="" textlink="">
      <xdr:nvSpPr>
        <xdr:cNvPr id="321" name="n_4mainValue【公営住宅】&#10;有形固定資産減価償却率">
          <a:extLst>
            <a:ext uri="{FF2B5EF4-FFF2-40B4-BE49-F238E27FC236}">
              <a16:creationId xmlns:a16="http://schemas.microsoft.com/office/drawing/2014/main" id="{286D7628-13EA-4BE0-B1DA-FA65BA19ECA8}"/>
            </a:ext>
          </a:extLst>
        </xdr:cNvPr>
        <xdr:cNvSpPr txBox="1"/>
      </xdr:nvSpPr>
      <xdr:spPr>
        <a:xfrm>
          <a:off x="927744" y="1492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30E2E45-27DC-4C5B-99F0-037CFE6437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7676202-3906-479E-B14C-CE722CBFB3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1705A1E-7DE5-4794-9477-AE091EA0FD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269F7EC-A02B-4A63-AB74-9D3816E2FF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2ADC655-4C31-45E9-B0DA-5AAE6F168F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93D218C-238D-4085-9DC2-9B09B31C5A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7884E18-4631-4724-87E8-1DAF86849BF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AE527EFF-2CCB-431B-AA61-3ADA7C6CEA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A6DE67E-D44F-4291-A88F-D780962C175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57180CE-FB3B-49E8-9555-59F0D8A7A7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30A9EEC8-F760-44F1-AF53-5CDA21D6CB5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D9702286-61FE-4302-A06D-96A732A3438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8B4B18C7-2EF5-4840-8465-F77731A55E7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D9491A5-F77D-405C-9CAD-6C72F78718DA}"/>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53DB56F6-2F3D-411C-898F-3AD3D944EB5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1196A3A8-3018-4864-B6AF-AB8DD4EB9DBF}"/>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4A13FBAE-0A9F-4EDE-B4DE-21D1D60145D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3050C793-22B5-4917-BECD-4E05F1853454}"/>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808C03E6-C8C4-40FF-A716-9AB210EB6DB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C934EF07-C3C3-47AE-A67D-D56983E2A352}"/>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43F2D4FC-4E9A-46BF-9DE9-23FB009C5D7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DC6B4A39-074B-41C4-9B63-92B65A6FB88A}"/>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7F67391-3719-4B98-B570-AAC9EC7240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10A98F47-2A3A-4D9D-955B-E4666346FD8B}"/>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83C3432-FE92-4AEC-824D-D70AACB945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B3269168-8F65-4D73-A97A-7901392B407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134148CE-494D-420C-BBC5-AC0CB4505F01}"/>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223B90F7-9072-4924-B579-F6200F089714}"/>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1014D15B-D384-4800-BF9A-B43BCBC5BB4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7406A5F9-B89B-49E2-B9DB-E6FAE3C0D096}"/>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5B5DDC80-7909-4A3B-AFC0-9E5693EC68B1}"/>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45328B8D-6B3A-4759-AFBB-F299C0CE4886}"/>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D0E2B42-E3B6-43B3-84E7-261AC7BF619C}"/>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3882DFC0-0850-42B2-9F66-0823084E2204}"/>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5B99D925-82A8-423B-8217-DF36DA2F5F1A}"/>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68356C95-9EF2-4E28-9004-23779C8B5039}"/>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83B8CF0-F23C-48CA-B242-59902655B1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71CFD65-9D9B-4205-80F8-2A7910EA45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6BD2CAB-C2C3-4B2C-B275-F1AAED4F16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A9C574A-63B8-4799-A932-F9B20A4A437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5056B92-8D7A-4048-A0B4-2034E399A51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112971</xdr:rowOff>
    </xdr:from>
    <xdr:to>
      <xdr:col>55</xdr:col>
      <xdr:colOff>50800</xdr:colOff>
      <xdr:row>87</xdr:row>
      <xdr:rowOff>43121</xdr:rowOff>
    </xdr:to>
    <xdr:sp macro="" textlink="">
      <xdr:nvSpPr>
        <xdr:cNvPr id="363" name="楕円 362">
          <a:extLst>
            <a:ext uri="{FF2B5EF4-FFF2-40B4-BE49-F238E27FC236}">
              <a16:creationId xmlns:a16="http://schemas.microsoft.com/office/drawing/2014/main" id="{2EC7135D-A5E1-45C3-80F2-E4B2470B2274}"/>
            </a:ext>
          </a:extLst>
        </xdr:cNvPr>
        <xdr:cNvSpPr/>
      </xdr:nvSpPr>
      <xdr:spPr>
        <a:xfrm>
          <a:off x="10426700" y="148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535BECD0-B7F8-41DB-A86E-B9B4D0265507}"/>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113102</xdr:rowOff>
    </xdr:from>
    <xdr:to>
      <xdr:col>50</xdr:col>
      <xdr:colOff>165100</xdr:colOff>
      <xdr:row>87</xdr:row>
      <xdr:rowOff>43252</xdr:rowOff>
    </xdr:to>
    <xdr:sp macro="" textlink="">
      <xdr:nvSpPr>
        <xdr:cNvPr id="365" name="楕円 364">
          <a:extLst>
            <a:ext uri="{FF2B5EF4-FFF2-40B4-BE49-F238E27FC236}">
              <a16:creationId xmlns:a16="http://schemas.microsoft.com/office/drawing/2014/main" id="{4D3A9DEA-8724-4192-B313-1A2514E87C5E}"/>
            </a:ext>
          </a:extLst>
        </xdr:cNvPr>
        <xdr:cNvSpPr/>
      </xdr:nvSpPr>
      <xdr:spPr>
        <a:xfrm>
          <a:off x="9588500" y="148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163771</xdr:rowOff>
    </xdr:from>
    <xdr:to>
      <xdr:col>55</xdr:col>
      <xdr:colOff>0</xdr:colOff>
      <xdr:row>86</xdr:row>
      <xdr:rowOff>163902</xdr:rowOff>
    </xdr:to>
    <xdr:cxnSp macro="">
      <xdr:nvCxnSpPr>
        <xdr:cNvPr id="366" name="直線コネクタ 365">
          <a:extLst>
            <a:ext uri="{FF2B5EF4-FFF2-40B4-BE49-F238E27FC236}">
              <a16:creationId xmlns:a16="http://schemas.microsoft.com/office/drawing/2014/main" id="{EB5C6B18-F78C-4CA6-8828-E1484622A159}"/>
            </a:ext>
          </a:extLst>
        </xdr:cNvPr>
        <xdr:cNvCxnSpPr/>
      </xdr:nvCxnSpPr>
      <xdr:spPr>
        <a:xfrm flipV="1">
          <a:off x="9639300" y="14908471"/>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113252</xdr:rowOff>
    </xdr:from>
    <xdr:to>
      <xdr:col>46</xdr:col>
      <xdr:colOff>38100</xdr:colOff>
      <xdr:row>87</xdr:row>
      <xdr:rowOff>43402</xdr:rowOff>
    </xdr:to>
    <xdr:sp macro="" textlink="">
      <xdr:nvSpPr>
        <xdr:cNvPr id="367" name="楕円 366">
          <a:extLst>
            <a:ext uri="{FF2B5EF4-FFF2-40B4-BE49-F238E27FC236}">
              <a16:creationId xmlns:a16="http://schemas.microsoft.com/office/drawing/2014/main" id="{6F942129-D3A7-4DD2-ADC4-B1BC9F3B6B16}"/>
            </a:ext>
          </a:extLst>
        </xdr:cNvPr>
        <xdr:cNvSpPr/>
      </xdr:nvSpPr>
      <xdr:spPr>
        <a:xfrm>
          <a:off x="8699500" y="148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163902</xdr:rowOff>
    </xdr:from>
    <xdr:to>
      <xdr:col>50</xdr:col>
      <xdr:colOff>114300</xdr:colOff>
      <xdr:row>86</xdr:row>
      <xdr:rowOff>164052</xdr:rowOff>
    </xdr:to>
    <xdr:cxnSp macro="">
      <xdr:nvCxnSpPr>
        <xdr:cNvPr id="368" name="直線コネクタ 367">
          <a:extLst>
            <a:ext uri="{FF2B5EF4-FFF2-40B4-BE49-F238E27FC236}">
              <a16:creationId xmlns:a16="http://schemas.microsoft.com/office/drawing/2014/main" id="{E8E40C31-DF1A-48C3-BCA2-3F6784A4361A}"/>
            </a:ext>
          </a:extLst>
        </xdr:cNvPr>
        <xdr:cNvCxnSpPr/>
      </xdr:nvCxnSpPr>
      <xdr:spPr>
        <a:xfrm flipV="1">
          <a:off x="8750300" y="14908602"/>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113390</xdr:rowOff>
    </xdr:from>
    <xdr:to>
      <xdr:col>41</xdr:col>
      <xdr:colOff>101600</xdr:colOff>
      <xdr:row>87</xdr:row>
      <xdr:rowOff>43540</xdr:rowOff>
    </xdr:to>
    <xdr:sp macro="" textlink="">
      <xdr:nvSpPr>
        <xdr:cNvPr id="369" name="楕円 368">
          <a:extLst>
            <a:ext uri="{FF2B5EF4-FFF2-40B4-BE49-F238E27FC236}">
              <a16:creationId xmlns:a16="http://schemas.microsoft.com/office/drawing/2014/main" id="{3DFC3848-6BE3-481C-8883-A32B44F5F215}"/>
            </a:ext>
          </a:extLst>
        </xdr:cNvPr>
        <xdr:cNvSpPr/>
      </xdr:nvSpPr>
      <xdr:spPr>
        <a:xfrm>
          <a:off x="7810500" y="148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164052</xdr:rowOff>
    </xdr:from>
    <xdr:to>
      <xdr:col>45</xdr:col>
      <xdr:colOff>177800</xdr:colOff>
      <xdr:row>86</xdr:row>
      <xdr:rowOff>164190</xdr:rowOff>
    </xdr:to>
    <xdr:cxnSp macro="">
      <xdr:nvCxnSpPr>
        <xdr:cNvPr id="370" name="直線コネクタ 369">
          <a:extLst>
            <a:ext uri="{FF2B5EF4-FFF2-40B4-BE49-F238E27FC236}">
              <a16:creationId xmlns:a16="http://schemas.microsoft.com/office/drawing/2014/main" id="{CC81178E-3F6A-4801-8CFC-078D7FDB4E23}"/>
            </a:ext>
          </a:extLst>
        </xdr:cNvPr>
        <xdr:cNvCxnSpPr/>
      </xdr:nvCxnSpPr>
      <xdr:spPr>
        <a:xfrm flipV="1">
          <a:off x="7861300" y="14908752"/>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113520</xdr:rowOff>
    </xdr:from>
    <xdr:to>
      <xdr:col>36</xdr:col>
      <xdr:colOff>165100</xdr:colOff>
      <xdr:row>87</xdr:row>
      <xdr:rowOff>43670</xdr:rowOff>
    </xdr:to>
    <xdr:sp macro="" textlink="">
      <xdr:nvSpPr>
        <xdr:cNvPr id="371" name="楕円 370">
          <a:extLst>
            <a:ext uri="{FF2B5EF4-FFF2-40B4-BE49-F238E27FC236}">
              <a16:creationId xmlns:a16="http://schemas.microsoft.com/office/drawing/2014/main" id="{A7FD6927-7A8F-4F9B-AF8D-C2492F493A36}"/>
            </a:ext>
          </a:extLst>
        </xdr:cNvPr>
        <xdr:cNvSpPr/>
      </xdr:nvSpPr>
      <xdr:spPr>
        <a:xfrm>
          <a:off x="6921500" y="1485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164190</xdr:rowOff>
    </xdr:from>
    <xdr:to>
      <xdr:col>41</xdr:col>
      <xdr:colOff>50800</xdr:colOff>
      <xdr:row>86</xdr:row>
      <xdr:rowOff>164320</xdr:rowOff>
    </xdr:to>
    <xdr:cxnSp macro="">
      <xdr:nvCxnSpPr>
        <xdr:cNvPr id="372" name="直線コネクタ 371">
          <a:extLst>
            <a:ext uri="{FF2B5EF4-FFF2-40B4-BE49-F238E27FC236}">
              <a16:creationId xmlns:a16="http://schemas.microsoft.com/office/drawing/2014/main" id="{1BDA9CB2-1DEE-4582-8849-14912B9D33E4}"/>
            </a:ext>
          </a:extLst>
        </xdr:cNvPr>
        <xdr:cNvCxnSpPr/>
      </xdr:nvCxnSpPr>
      <xdr:spPr>
        <a:xfrm flipV="1">
          <a:off x="6972300" y="1490889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73062884-39CD-450A-A263-AA3B189EE189}"/>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7BE33D61-48EE-47B4-B6B6-60ECE604C391}"/>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D0774DFE-6D4F-48DD-9920-48A7D032E9B7}"/>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70C10182-BE22-476C-AAA0-B39FCCBC951D}"/>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34379</xdr:rowOff>
    </xdr:from>
    <xdr:ext cx="469744" cy="259045"/>
    <xdr:sp macro="" textlink="">
      <xdr:nvSpPr>
        <xdr:cNvPr id="377" name="n_1mainValue【公営住宅】&#10;一人当たり面積">
          <a:extLst>
            <a:ext uri="{FF2B5EF4-FFF2-40B4-BE49-F238E27FC236}">
              <a16:creationId xmlns:a16="http://schemas.microsoft.com/office/drawing/2014/main" id="{27F135EA-815B-4682-9860-ED718A774BA3}"/>
            </a:ext>
          </a:extLst>
        </xdr:cNvPr>
        <xdr:cNvSpPr txBox="1"/>
      </xdr:nvSpPr>
      <xdr:spPr>
        <a:xfrm>
          <a:off x="9391727" y="149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34529</xdr:rowOff>
    </xdr:from>
    <xdr:ext cx="469744" cy="259045"/>
    <xdr:sp macro="" textlink="">
      <xdr:nvSpPr>
        <xdr:cNvPr id="378" name="n_2mainValue【公営住宅】&#10;一人当たり面積">
          <a:extLst>
            <a:ext uri="{FF2B5EF4-FFF2-40B4-BE49-F238E27FC236}">
              <a16:creationId xmlns:a16="http://schemas.microsoft.com/office/drawing/2014/main" id="{93E8DEA9-12D5-4075-A2D5-B867BD310187}"/>
            </a:ext>
          </a:extLst>
        </xdr:cNvPr>
        <xdr:cNvSpPr txBox="1"/>
      </xdr:nvSpPr>
      <xdr:spPr>
        <a:xfrm>
          <a:off x="8515427" y="149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34667</xdr:rowOff>
    </xdr:from>
    <xdr:ext cx="469744" cy="259045"/>
    <xdr:sp macro="" textlink="">
      <xdr:nvSpPr>
        <xdr:cNvPr id="379" name="n_3mainValue【公営住宅】&#10;一人当たり面積">
          <a:extLst>
            <a:ext uri="{FF2B5EF4-FFF2-40B4-BE49-F238E27FC236}">
              <a16:creationId xmlns:a16="http://schemas.microsoft.com/office/drawing/2014/main" id="{30CCB2A7-E47C-483A-8322-3C2DA8CA72BB}"/>
            </a:ext>
          </a:extLst>
        </xdr:cNvPr>
        <xdr:cNvSpPr txBox="1"/>
      </xdr:nvSpPr>
      <xdr:spPr>
        <a:xfrm>
          <a:off x="7626427" y="149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34797</xdr:rowOff>
    </xdr:from>
    <xdr:ext cx="469744" cy="259045"/>
    <xdr:sp macro="" textlink="">
      <xdr:nvSpPr>
        <xdr:cNvPr id="380" name="n_4mainValue【公営住宅】&#10;一人当たり面積">
          <a:extLst>
            <a:ext uri="{FF2B5EF4-FFF2-40B4-BE49-F238E27FC236}">
              <a16:creationId xmlns:a16="http://schemas.microsoft.com/office/drawing/2014/main" id="{3CE30E9F-81C1-4F01-8911-C47E175721FE}"/>
            </a:ext>
          </a:extLst>
        </xdr:cNvPr>
        <xdr:cNvSpPr txBox="1"/>
      </xdr:nvSpPr>
      <xdr:spPr>
        <a:xfrm>
          <a:off x="6737427" y="1495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75BCC75-3F25-44A6-8EF9-386606BE71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8C4E478-D9D3-4CD7-9ED3-2A24F9EF5D8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A3C7919-429F-408F-A416-946B3AD358B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C7FB994-AF1F-4854-9BB1-0ECF63D3C0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A555B74-CE4E-4E9F-B040-A87E8C9D23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F5A8043E-18C6-43E9-B21D-D12A604E82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9B763E7-3C27-468F-AEAA-BAAED389D05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241CFC2-C758-4071-8C3D-EB6CCED7379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1A6CB87B-A045-465C-9571-C4CB43D7AC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5436DC12-87C7-4A58-BDA9-88D476E8E2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4B6A03-5607-484B-AAC8-5E617BE42C5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410553AB-E06D-45BF-8CD6-9756824F9F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A44130D-8A26-4A29-9E98-12F480ADFB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869D214F-C74D-4AA2-BD8F-484FCBCB3A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170E615C-302F-4941-A312-6208CA970E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76FF909D-A31A-48FB-BC68-24B03B1B5A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F54EC78-2997-4A6E-955F-A10D06986F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81AB8E2B-FE2B-48EE-9124-DBCDD6E61D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E8853CA5-733C-458A-B003-9AB9EDA661B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67C70B01-6A69-4968-B4B1-8189B63106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0943698-6BAB-4719-9B65-338EFEFC6E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23623C5-6D5C-4101-8222-479827B50FA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CC920290-5C37-42B1-B2BE-EB428D2C7F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BB261823-501F-4EA1-94DA-CAA0A1BBEA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C512AD91-F5E9-420A-85DE-9BBDE34118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742BA2B-FE6B-46F2-85B2-CFB9F97C6A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AA476E79-C1AD-48B9-AB25-609B7300BA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28C93515-EBE2-449C-896C-96F3D499AC4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E4FFEAE4-9338-48A1-9AC7-78ACEFF1C93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2E97A81-3037-408D-9600-732FF248B2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99CE83DA-4B1A-4448-8B3A-51CC0DFFC80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B2E1D8F5-E741-4724-9EE3-A13D5F61120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F787448B-E644-46E1-848F-A15D9A83DE0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7B0776DC-B4DF-41C7-9003-D7C43236070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DC49B0E9-5F4D-46A0-A407-83632FF4962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B2F08CA8-6A22-48B2-85A9-11285808474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6A4C4561-EB2A-4112-8F0A-3734C0A285C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530844B-D472-4AD7-A0EF-453077FE0E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F8B640E4-1C36-4483-A62C-D41A3B2A55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2F726402-ABC6-45D4-AF55-082F3127011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EEDB7BAB-2F06-484B-946A-A800F84C3A5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A162C36C-FD80-4C6E-B228-3372F913326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3E66969C-07CF-41D5-8876-9DA7E4BC1B3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1921DC1B-77A1-47FB-A852-7BA9A10C809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77B0A3A5-8E8C-49D6-937B-7BB3180BF114}"/>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CFC2FF09-0529-4A70-9846-59ACE8DF3005}"/>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690EBF48-F41E-4EE4-833B-82BF4AAE802F}"/>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01A037D2-EA1C-495A-96F6-479096B2198A}"/>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570EF8CB-5769-4AA5-8609-E465BA220938}"/>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8C9C1F90-8967-4220-81F1-D0AF174D896F}"/>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6EB33BC-F2D8-4D15-924F-E4413020526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42750CC-CDDF-4E0F-A9C5-637DC6B450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C6DDC27-845E-4D64-8C89-F24B4975E9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B255953-F577-42EB-8764-02BF878E20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8F0ED5C-FC9D-44A6-B1EB-7DAEF78FFE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436" name="楕円 435">
          <a:extLst>
            <a:ext uri="{FF2B5EF4-FFF2-40B4-BE49-F238E27FC236}">
              <a16:creationId xmlns:a16="http://schemas.microsoft.com/office/drawing/2014/main" id="{61C3C108-60C0-4D40-B282-C6C87FF609B0}"/>
            </a:ext>
          </a:extLst>
        </xdr:cNvPr>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437" name="【認定こども園・幼稚園・保育所】&#10;有形固定資産減価償却率該当値テキスト">
          <a:extLst>
            <a:ext uri="{FF2B5EF4-FFF2-40B4-BE49-F238E27FC236}">
              <a16:creationId xmlns:a16="http://schemas.microsoft.com/office/drawing/2014/main" id="{3282251F-BF97-41BA-BDA6-3B92E6BB5206}"/>
            </a:ext>
          </a:extLst>
        </xdr:cNvPr>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38100</xdr:rowOff>
    </xdr:from>
    <xdr:to>
      <xdr:col>81</xdr:col>
      <xdr:colOff>101600</xdr:colOff>
      <xdr:row>40</xdr:row>
      <xdr:rowOff>139700</xdr:rowOff>
    </xdr:to>
    <xdr:sp macro="" textlink="">
      <xdr:nvSpPr>
        <xdr:cNvPr id="438" name="楕円 437">
          <a:extLst>
            <a:ext uri="{FF2B5EF4-FFF2-40B4-BE49-F238E27FC236}">
              <a16:creationId xmlns:a16="http://schemas.microsoft.com/office/drawing/2014/main" id="{24E32440-DBFF-4310-AE6F-49E3124718E6}"/>
            </a:ext>
          </a:extLst>
        </xdr:cNvPr>
        <xdr:cNvSpPr/>
      </xdr:nvSpPr>
      <xdr:spPr>
        <a:xfrm>
          <a:off x="15430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88900</xdr:rowOff>
    </xdr:from>
    <xdr:to>
      <xdr:col>85</xdr:col>
      <xdr:colOff>127000</xdr:colOff>
      <xdr:row>40</xdr:row>
      <xdr:rowOff>127000</xdr:rowOff>
    </xdr:to>
    <xdr:cxnSp macro="">
      <xdr:nvCxnSpPr>
        <xdr:cNvPr id="439" name="直線コネクタ 438">
          <a:extLst>
            <a:ext uri="{FF2B5EF4-FFF2-40B4-BE49-F238E27FC236}">
              <a16:creationId xmlns:a16="http://schemas.microsoft.com/office/drawing/2014/main" id="{0947C7CB-A4DE-45E3-9C16-2D5A677F8AE0}"/>
            </a:ext>
          </a:extLst>
        </xdr:cNvPr>
        <xdr:cNvCxnSpPr/>
      </xdr:nvCxnSpPr>
      <xdr:spPr>
        <a:xfrm>
          <a:off x="15481300" y="694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157480</xdr:rowOff>
    </xdr:from>
    <xdr:to>
      <xdr:col>76</xdr:col>
      <xdr:colOff>165100</xdr:colOff>
      <xdr:row>40</xdr:row>
      <xdr:rowOff>87630</xdr:rowOff>
    </xdr:to>
    <xdr:sp macro="" textlink="">
      <xdr:nvSpPr>
        <xdr:cNvPr id="440" name="楕円 439">
          <a:extLst>
            <a:ext uri="{FF2B5EF4-FFF2-40B4-BE49-F238E27FC236}">
              <a16:creationId xmlns:a16="http://schemas.microsoft.com/office/drawing/2014/main" id="{1B9AAA34-48EB-44C3-9FF6-AB2CDCD7F7DA}"/>
            </a:ext>
          </a:extLst>
        </xdr:cNvPr>
        <xdr:cNvSpPr/>
      </xdr:nvSpPr>
      <xdr:spPr>
        <a:xfrm>
          <a:off x="145415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36830</xdr:rowOff>
    </xdr:from>
    <xdr:to>
      <xdr:col>81</xdr:col>
      <xdr:colOff>50800</xdr:colOff>
      <xdr:row>40</xdr:row>
      <xdr:rowOff>88900</xdr:rowOff>
    </xdr:to>
    <xdr:cxnSp macro="">
      <xdr:nvCxnSpPr>
        <xdr:cNvPr id="441" name="直線コネクタ 440">
          <a:extLst>
            <a:ext uri="{FF2B5EF4-FFF2-40B4-BE49-F238E27FC236}">
              <a16:creationId xmlns:a16="http://schemas.microsoft.com/office/drawing/2014/main" id="{C76B061A-884F-43A2-AF42-ADC4AC2E8F75}"/>
            </a:ext>
          </a:extLst>
        </xdr:cNvPr>
        <xdr:cNvCxnSpPr/>
      </xdr:nvCxnSpPr>
      <xdr:spPr>
        <a:xfrm>
          <a:off x="14592300" y="689483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442" name="楕円 441">
          <a:extLst>
            <a:ext uri="{FF2B5EF4-FFF2-40B4-BE49-F238E27FC236}">
              <a16:creationId xmlns:a16="http://schemas.microsoft.com/office/drawing/2014/main" id="{3C291FA3-3190-4ADF-9895-BCB1669415C4}"/>
            </a:ext>
          </a:extLst>
        </xdr:cNvPr>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36830</xdr:rowOff>
    </xdr:to>
    <xdr:cxnSp macro="">
      <xdr:nvCxnSpPr>
        <xdr:cNvPr id="443" name="直線コネクタ 442">
          <a:extLst>
            <a:ext uri="{FF2B5EF4-FFF2-40B4-BE49-F238E27FC236}">
              <a16:creationId xmlns:a16="http://schemas.microsoft.com/office/drawing/2014/main" id="{9CBEDC98-7639-43B7-BCD0-70BAE146DE63}"/>
            </a:ext>
          </a:extLst>
        </xdr:cNvPr>
        <xdr:cNvCxnSpPr/>
      </xdr:nvCxnSpPr>
      <xdr:spPr>
        <a:xfrm>
          <a:off x="13703300" y="684276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53340</xdr:rowOff>
    </xdr:from>
    <xdr:to>
      <xdr:col>67</xdr:col>
      <xdr:colOff>101600</xdr:colOff>
      <xdr:row>39</xdr:row>
      <xdr:rowOff>154940</xdr:rowOff>
    </xdr:to>
    <xdr:sp macro="" textlink="">
      <xdr:nvSpPr>
        <xdr:cNvPr id="444" name="楕円 443">
          <a:extLst>
            <a:ext uri="{FF2B5EF4-FFF2-40B4-BE49-F238E27FC236}">
              <a16:creationId xmlns:a16="http://schemas.microsoft.com/office/drawing/2014/main" id="{7A39A9FD-A5B6-4067-A0E6-479B144F0618}"/>
            </a:ext>
          </a:extLst>
        </xdr:cNvPr>
        <xdr:cNvSpPr/>
      </xdr:nvSpPr>
      <xdr:spPr>
        <a:xfrm>
          <a:off x="127635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104140</xdr:rowOff>
    </xdr:from>
    <xdr:to>
      <xdr:col>71</xdr:col>
      <xdr:colOff>177800</xdr:colOff>
      <xdr:row>39</xdr:row>
      <xdr:rowOff>156210</xdr:rowOff>
    </xdr:to>
    <xdr:cxnSp macro="">
      <xdr:nvCxnSpPr>
        <xdr:cNvPr id="445" name="直線コネクタ 444">
          <a:extLst>
            <a:ext uri="{FF2B5EF4-FFF2-40B4-BE49-F238E27FC236}">
              <a16:creationId xmlns:a16="http://schemas.microsoft.com/office/drawing/2014/main" id="{06B7CF2E-96D0-412A-8DBE-D17D5C9641A3}"/>
            </a:ext>
          </a:extLst>
        </xdr:cNvPr>
        <xdr:cNvCxnSpPr/>
      </xdr:nvCxnSpPr>
      <xdr:spPr>
        <a:xfrm>
          <a:off x="12814300" y="679069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84D7DC2-2D29-4CA2-B1BA-134F53AD1454}"/>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7CB854A7-D483-4293-B0D5-6787ECDBF143}"/>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C14456A2-0353-4253-B0F8-81A5357F090E}"/>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2455A524-DDE2-4C95-AFD4-86520C880E18}"/>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130827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A7CD5E7D-862A-4CA6-BDD7-854F5B541741}"/>
            </a:ext>
          </a:extLst>
        </xdr:cNvPr>
        <xdr:cNvSpPr txBox="1"/>
      </xdr:nvSpPr>
      <xdr:spPr>
        <a:xfrm>
          <a:off x="15266044" y="698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78757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E94A50D8-01C1-4F27-B445-D455D79A406A}"/>
            </a:ext>
          </a:extLst>
        </xdr:cNvPr>
        <xdr:cNvSpPr txBox="1"/>
      </xdr:nvSpPr>
      <xdr:spPr>
        <a:xfrm>
          <a:off x="14389744" y="693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A6746858-EED4-4D30-9553-EAA2635A945A}"/>
            </a:ext>
          </a:extLst>
        </xdr:cNvPr>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146067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20004C25-80C1-4A8D-9A0C-FAB4D2026F2A}"/>
            </a:ext>
          </a:extLst>
        </xdr:cNvPr>
        <xdr:cNvSpPr txBox="1"/>
      </xdr:nvSpPr>
      <xdr:spPr>
        <a:xfrm>
          <a:off x="12611744"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A9A4288-0DF3-43EE-89C1-068D29A579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44964035-0D14-40D8-BEB8-7E416A1881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C6410760-1387-4734-B574-8CAF3D4D4B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F5CC14A-F0FB-424A-9A76-D6ABA4A75D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C7E7CC65-449B-48FE-9E36-C7CA6BBE11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A21BE98-3AA6-4DE6-B265-446B65E22AC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DFD3E3EE-5DA4-4845-871C-C73EDA4C8A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F2A44567-5975-4DF1-8F8A-A1A0D2C20E1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97C65383-BCDC-4F8F-B266-A15F8683EE8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2978BDE2-1B80-4C1E-BA6A-507C7A5080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EE812366-69B6-467F-B256-5115FC5BA13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5835001D-AD2A-4120-8886-017952CC2B0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773C599B-3FB1-4895-81D8-BB789A48F30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AAA3518E-EBE1-4BC6-9A46-2B9874DCDA4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97587244-952E-42E2-88D8-6F98530D9D6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888FA0D7-E093-4C4E-8193-6E9B228B660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81ED51D1-F125-4B87-99A1-F68D94553BF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46931A8E-5652-49BE-80C0-6EAFF2A2E66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FBF451B1-F6F0-4283-A16B-209770C3584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2B8534A3-C33D-4570-B4C7-A04AEFE10A0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127B9566-0158-404F-A57F-A682F14A21C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48A40572-054C-404F-9C6A-1D7949895E1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F0E0226-A556-4787-865B-B3F10FB15F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A3A48C89-285A-4D6F-B742-F8594B17EEA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E2FD9AA7-218B-4AE5-AE9C-D9298565F2B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F349182D-A065-4F90-95E0-C2FB71F83869}"/>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7C4BD29F-8E85-4369-B53E-14578043081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47C29C2A-2BC5-4F9E-827F-26C43964A251}"/>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99DCA45B-3D72-48F5-9EEE-9D6E39E1E2BF}"/>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159F424C-2B5E-4294-A37C-8F575596C2F5}"/>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F05B5B17-8A19-4201-A9DE-0C9E0CB032D0}"/>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58FF77A3-FBB5-4885-A622-D31288F64685}"/>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495AA4D6-00A9-43E7-90B8-AB696348B97E}"/>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2A3F12E1-127C-4798-AAA6-1CAE75948F3C}"/>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9D3C840D-F9CF-4872-ADEF-3C69429BC5DC}"/>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69CAE87D-305B-4486-BB1B-8F00DAA103F0}"/>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3D66175-1905-4B4B-9B15-64C0A89C9C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05C1285-BB7C-40A3-9637-5512CC730F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BF0DE81-65C4-4814-89AE-0BA2D0393B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5572AA4-91AF-4CD7-8E41-9FB0D9D8E1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74F8564-59D6-4D72-8D18-50D6345790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17235</xdr:rowOff>
    </xdr:from>
    <xdr:to>
      <xdr:col>116</xdr:col>
      <xdr:colOff>114300</xdr:colOff>
      <xdr:row>39</xdr:row>
      <xdr:rowOff>118835</xdr:rowOff>
    </xdr:to>
    <xdr:sp macro="" textlink="">
      <xdr:nvSpPr>
        <xdr:cNvPr id="495" name="楕円 494">
          <a:extLst>
            <a:ext uri="{FF2B5EF4-FFF2-40B4-BE49-F238E27FC236}">
              <a16:creationId xmlns:a16="http://schemas.microsoft.com/office/drawing/2014/main" id="{6E252509-F259-4042-9989-4850C4D50802}"/>
            </a:ext>
          </a:extLst>
        </xdr:cNvPr>
        <xdr:cNvSpPr/>
      </xdr:nvSpPr>
      <xdr:spPr>
        <a:xfrm>
          <a:off x="22110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40112</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14012109-97DA-45D0-B54A-4B6E7E3E3514}"/>
            </a:ext>
          </a:extLst>
        </xdr:cNvPr>
        <xdr:cNvSpPr txBox="1"/>
      </xdr:nvSpPr>
      <xdr:spPr>
        <a:xfrm>
          <a:off x="22199600" y="65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31387</xdr:rowOff>
    </xdr:from>
    <xdr:to>
      <xdr:col>112</xdr:col>
      <xdr:colOff>38100</xdr:colOff>
      <xdr:row>39</xdr:row>
      <xdr:rowOff>132987</xdr:rowOff>
    </xdr:to>
    <xdr:sp macro="" textlink="">
      <xdr:nvSpPr>
        <xdr:cNvPr id="497" name="楕円 496">
          <a:extLst>
            <a:ext uri="{FF2B5EF4-FFF2-40B4-BE49-F238E27FC236}">
              <a16:creationId xmlns:a16="http://schemas.microsoft.com/office/drawing/2014/main" id="{07251800-F336-4D63-9688-00459A51A76E}"/>
            </a:ext>
          </a:extLst>
        </xdr:cNvPr>
        <xdr:cNvSpPr/>
      </xdr:nvSpPr>
      <xdr:spPr>
        <a:xfrm>
          <a:off x="21272500" y="67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68035</xdr:rowOff>
    </xdr:from>
    <xdr:to>
      <xdr:col>116</xdr:col>
      <xdr:colOff>63500</xdr:colOff>
      <xdr:row>39</xdr:row>
      <xdr:rowOff>82187</xdr:rowOff>
    </xdr:to>
    <xdr:cxnSp macro="">
      <xdr:nvCxnSpPr>
        <xdr:cNvPr id="498" name="直線コネクタ 497">
          <a:extLst>
            <a:ext uri="{FF2B5EF4-FFF2-40B4-BE49-F238E27FC236}">
              <a16:creationId xmlns:a16="http://schemas.microsoft.com/office/drawing/2014/main" id="{A83C0F88-9EC5-43E6-AF6F-DAC733500619}"/>
            </a:ext>
          </a:extLst>
        </xdr:cNvPr>
        <xdr:cNvCxnSpPr/>
      </xdr:nvCxnSpPr>
      <xdr:spPr>
        <a:xfrm flipV="1">
          <a:off x="21323300" y="6754585"/>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47716</xdr:rowOff>
    </xdr:from>
    <xdr:to>
      <xdr:col>107</xdr:col>
      <xdr:colOff>101600</xdr:colOff>
      <xdr:row>39</xdr:row>
      <xdr:rowOff>149316</xdr:rowOff>
    </xdr:to>
    <xdr:sp macro="" textlink="">
      <xdr:nvSpPr>
        <xdr:cNvPr id="499" name="楕円 498">
          <a:extLst>
            <a:ext uri="{FF2B5EF4-FFF2-40B4-BE49-F238E27FC236}">
              <a16:creationId xmlns:a16="http://schemas.microsoft.com/office/drawing/2014/main" id="{42509802-B5C2-48B0-A1AE-B208B48A7839}"/>
            </a:ext>
          </a:extLst>
        </xdr:cNvPr>
        <xdr:cNvSpPr/>
      </xdr:nvSpPr>
      <xdr:spPr>
        <a:xfrm>
          <a:off x="203835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82187</xdr:rowOff>
    </xdr:from>
    <xdr:to>
      <xdr:col>111</xdr:col>
      <xdr:colOff>177800</xdr:colOff>
      <xdr:row>39</xdr:row>
      <xdr:rowOff>98516</xdr:rowOff>
    </xdr:to>
    <xdr:cxnSp macro="">
      <xdr:nvCxnSpPr>
        <xdr:cNvPr id="500" name="直線コネクタ 499">
          <a:extLst>
            <a:ext uri="{FF2B5EF4-FFF2-40B4-BE49-F238E27FC236}">
              <a16:creationId xmlns:a16="http://schemas.microsoft.com/office/drawing/2014/main" id="{8AB77C28-88E8-431E-AEF5-65B43BAD56E7}"/>
            </a:ext>
          </a:extLst>
        </xdr:cNvPr>
        <xdr:cNvCxnSpPr/>
      </xdr:nvCxnSpPr>
      <xdr:spPr>
        <a:xfrm flipV="1">
          <a:off x="20434300" y="67687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61867</xdr:rowOff>
    </xdr:from>
    <xdr:to>
      <xdr:col>102</xdr:col>
      <xdr:colOff>165100</xdr:colOff>
      <xdr:row>39</xdr:row>
      <xdr:rowOff>163467</xdr:rowOff>
    </xdr:to>
    <xdr:sp macro="" textlink="">
      <xdr:nvSpPr>
        <xdr:cNvPr id="501" name="楕円 500">
          <a:extLst>
            <a:ext uri="{FF2B5EF4-FFF2-40B4-BE49-F238E27FC236}">
              <a16:creationId xmlns:a16="http://schemas.microsoft.com/office/drawing/2014/main" id="{EC7E691A-9DFC-42CF-A3B7-4ECA97AF1D83}"/>
            </a:ext>
          </a:extLst>
        </xdr:cNvPr>
        <xdr:cNvSpPr/>
      </xdr:nvSpPr>
      <xdr:spPr>
        <a:xfrm>
          <a:off x="19494500" y="67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98516</xdr:rowOff>
    </xdr:from>
    <xdr:to>
      <xdr:col>107</xdr:col>
      <xdr:colOff>50800</xdr:colOff>
      <xdr:row>39</xdr:row>
      <xdr:rowOff>112667</xdr:rowOff>
    </xdr:to>
    <xdr:cxnSp macro="">
      <xdr:nvCxnSpPr>
        <xdr:cNvPr id="502" name="直線コネクタ 501">
          <a:extLst>
            <a:ext uri="{FF2B5EF4-FFF2-40B4-BE49-F238E27FC236}">
              <a16:creationId xmlns:a16="http://schemas.microsoft.com/office/drawing/2014/main" id="{AA38FF69-C9C0-4A5D-BF25-0B7736A6DE63}"/>
            </a:ext>
          </a:extLst>
        </xdr:cNvPr>
        <xdr:cNvCxnSpPr/>
      </xdr:nvCxnSpPr>
      <xdr:spPr>
        <a:xfrm flipV="1">
          <a:off x="19545300" y="678506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76019</xdr:rowOff>
    </xdr:from>
    <xdr:to>
      <xdr:col>98</xdr:col>
      <xdr:colOff>38100</xdr:colOff>
      <xdr:row>40</xdr:row>
      <xdr:rowOff>6169</xdr:rowOff>
    </xdr:to>
    <xdr:sp macro="" textlink="">
      <xdr:nvSpPr>
        <xdr:cNvPr id="503" name="楕円 502">
          <a:extLst>
            <a:ext uri="{FF2B5EF4-FFF2-40B4-BE49-F238E27FC236}">
              <a16:creationId xmlns:a16="http://schemas.microsoft.com/office/drawing/2014/main" id="{C60D2ADB-940D-49FE-AA98-7BB30024EC5F}"/>
            </a:ext>
          </a:extLst>
        </xdr:cNvPr>
        <xdr:cNvSpPr/>
      </xdr:nvSpPr>
      <xdr:spPr>
        <a:xfrm>
          <a:off x="18605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112667</xdr:rowOff>
    </xdr:from>
    <xdr:to>
      <xdr:col>102</xdr:col>
      <xdr:colOff>114300</xdr:colOff>
      <xdr:row>39</xdr:row>
      <xdr:rowOff>126819</xdr:rowOff>
    </xdr:to>
    <xdr:cxnSp macro="">
      <xdr:nvCxnSpPr>
        <xdr:cNvPr id="504" name="直線コネクタ 503">
          <a:extLst>
            <a:ext uri="{FF2B5EF4-FFF2-40B4-BE49-F238E27FC236}">
              <a16:creationId xmlns:a16="http://schemas.microsoft.com/office/drawing/2014/main" id="{9DEFE976-8CEC-4AB8-9AD6-7E2259186C72}"/>
            </a:ext>
          </a:extLst>
        </xdr:cNvPr>
        <xdr:cNvCxnSpPr/>
      </xdr:nvCxnSpPr>
      <xdr:spPr>
        <a:xfrm flipV="1">
          <a:off x="18656300" y="679921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1A2B16A-BDA8-4FA7-92E9-9B8E59AB0D99}"/>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B9BE2FE8-41F5-4D84-8F54-293BD1A84560}"/>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E5FDEFB8-F67E-4FC0-AC0A-3201CCB6C23D}"/>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5609F362-C02B-4641-881A-3F66C14D5ED2}"/>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149514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E6AA3E4A-A4F3-4FD7-9B9E-06388056C6F4}"/>
            </a:ext>
          </a:extLst>
        </xdr:cNvPr>
        <xdr:cNvSpPr txBox="1"/>
      </xdr:nvSpPr>
      <xdr:spPr>
        <a:xfrm>
          <a:off x="21075727" y="64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165843</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CCFD82D-3540-4F82-94FB-76A6D004783B}"/>
            </a:ext>
          </a:extLst>
        </xdr:cNvPr>
        <xdr:cNvSpPr txBox="1"/>
      </xdr:nvSpPr>
      <xdr:spPr>
        <a:xfrm>
          <a:off x="20199427"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8544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A697A433-3AA8-4E4D-8F7D-7E9B575E7436}"/>
            </a:ext>
          </a:extLst>
        </xdr:cNvPr>
        <xdr:cNvSpPr txBox="1"/>
      </xdr:nvSpPr>
      <xdr:spPr>
        <a:xfrm>
          <a:off x="19310427" y="652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22696</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C936A676-6CEF-43DF-ABD1-621FD0EA766B}"/>
            </a:ext>
          </a:extLst>
        </xdr:cNvPr>
        <xdr:cNvSpPr txBox="1"/>
      </xdr:nvSpPr>
      <xdr:spPr>
        <a:xfrm>
          <a:off x="18421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7F64CD54-6541-49B6-83D0-F327379A358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1A54FF2-CCCC-47DC-9521-4D10187C51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FEDE631C-DF2C-403A-9C20-7B31B155B6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47CC4B04-FBD1-4802-B501-3386E92DF2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49E82595-5B67-4673-AA44-0C7A31A147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721A77FA-7298-452F-AB28-0CC263A7EEE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576DADA1-0F96-4593-921A-4C0B0A546B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D4639E8E-7D57-4DC1-BA3F-FD4F8FF282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F729C9D-2DD3-4CF5-803E-29B2C8F84A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439A1DFB-4C16-4A40-9610-533433A0ED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6B84DAC-5433-4466-B73B-B1415675C2B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397CC000-C836-490B-8D3E-79D33B2F526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1B111EA2-EAB6-439D-BED1-97BF6EA6526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36B3F31-87E2-44DE-86C2-5768A15928F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A0360543-DB8A-416C-B8AB-1626457C25E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D23E9F1E-5CA7-49A7-AD3D-3E3A2FFE21E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DA98F9B9-7501-4DA7-B42F-400CEB0D86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71DE49D7-1F51-42F7-98C3-1B3CA3F3CFD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80834086-5ACB-4D4B-ABD4-8426BD6EB02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6EC78F99-F9E3-4305-8C0F-A7A787FEA78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B5E52F17-722E-4739-A036-BC7B2780635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4BFE0910-4641-4A14-97F3-40C2F61753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1F81E6D4-537A-42A9-B394-ADBB7F249B0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5E12C3B9-7E67-4B95-96C7-2ED77388D6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72F5E05A-D94C-4CBC-B785-B87EC324CD7D}"/>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B7D74EFF-1DE9-4C29-A682-F0AD2DBC7ED1}"/>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5F63D2BA-47BD-48DC-A7AB-45B6652172AD}"/>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7D8903A5-DCA7-47A0-B1A0-435B805D2D7E}"/>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9415128-245B-4832-9C82-61C57EC4046F}"/>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1D7B6DD6-783C-4A7A-A979-A54464E5E5F4}"/>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911EDB7F-AC6F-4629-B692-0A78CC1E2365}"/>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ADF45BA1-406F-4990-9F18-027D6C325552}"/>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76B21585-3257-43D5-AE96-C4391684545D}"/>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0A75ABF4-A288-4718-8577-CEE585CDC52A}"/>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33FFDAB5-1BD4-45E2-ABD9-E79DCB3F1436}"/>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CD30A3B-4B25-424C-B7B7-8DDCF3B1C88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7EE75FB-C206-45EF-960F-23AA865BBE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8D27417-42CB-4121-A12E-1F0DAE13D6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7DC2E2E-01E7-4B59-AB3D-38EFB9062AF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B53F921-6708-471A-84F0-6FDB840A41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23495</xdr:rowOff>
    </xdr:from>
    <xdr:to>
      <xdr:col>85</xdr:col>
      <xdr:colOff>177800</xdr:colOff>
      <xdr:row>59</xdr:row>
      <xdr:rowOff>125095</xdr:rowOff>
    </xdr:to>
    <xdr:sp macro="" textlink="">
      <xdr:nvSpPr>
        <xdr:cNvPr id="553" name="楕円 552">
          <a:extLst>
            <a:ext uri="{FF2B5EF4-FFF2-40B4-BE49-F238E27FC236}">
              <a16:creationId xmlns:a16="http://schemas.microsoft.com/office/drawing/2014/main" id="{B1BE10B6-7F5D-4653-BC8F-DA7EB6A2F8DE}"/>
            </a:ext>
          </a:extLst>
        </xdr:cNvPr>
        <xdr:cNvSpPr/>
      </xdr:nvSpPr>
      <xdr:spPr>
        <a:xfrm>
          <a:off x="16268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46372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4A0CFB63-3A8F-40CB-B551-8F387F338E87}"/>
            </a:ext>
          </a:extLst>
        </xdr:cNvPr>
        <xdr:cNvSpPr txBox="1"/>
      </xdr:nvSpPr>
      <xdr:spPr>
        <a:xfrm>
          <a:off x="16357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555" name="楕円 554">
          <a:extLst>
            <a:ext uri="{FF2B5EF4-FFF2-40B4-BE49-F238E27FC236}">
              <a16:creationId xmlns:a16="http://schemas.microsoft.com/office/drawing/2014/main" id="{9AC45B7B-0D05-4461-83DE-CC3CD43DCB10}"/>
            </a:ext>
          </a:extLst>
        </xdr:cNvPr>
        <xdr:cNvSpPr/>
      </xdr:nvSpPr>
      <xdr:spPr>
        <a:xfrm>
          <a:off x="15430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59</xdr:row>
      <xdr:rowOff>74295</xdr:rowOff>
    </xdr:to>
    <xdr:cxnSp macro="">
      <xdr:nvCxnSpPr>
        <xdr:cNvPr id="556" name="直線コネクタ 555">
          <a:extLst>
            <a:ext uri="{FF2B5EF4-FFF2-40B4-BE49-F238E27FC236}">
              <a16:creationId xmlns:a16="http://schemas.microsoft.com/office/drawing/2014/main" id="{BF50E43F-EAA2-427C-BE48-E65ADC74047E}"/>
            </a:ext>
          </a:extLst>
        </xdr:cNvPr>
        <xdr:cNvCxnSpPr/>
      </xdr:nvCxnSpPr>
      <xdr:spPr>
        <a:xfrm>
          <a:off x="15481300" y="101631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15875</xdr:rowOff>
    </xdr:from>
    <xdr:to>
      <xdr:col>76</xdr:col>
      <xdr:colOff>165100</xdr:colOff>
      <xdr:row>64</xdr:row>
      <xdr:rowOff>117475</xdr:rowOff>
    </xdr:to>
    <xdr:sp macro="" textlink="">
      <xdr:nvSpPr>
        <xdr:cNvPr id="557" name="楕円 556">
          <a:extLst>
            <a:ext uri="{FF2B5EF4-FFF2-40B4-BE49-F238E27FC236}">
              <a16:creationId xmlns:a16="http://schemas.microsoft.com/office/drawing/2014/main" id="{FA33E005-220B-4333-884C-4D075B9EBB5E}"/>
            </a:ext>
          </a:extLst>
        </xdr:cNvPr>
        <xdr:cNvSpPr/>
      </xdr:nvSpPr>
      <xdr:spPr>
        <a:xfrm>
          <a:off x="14541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64</xdr:row>
      <xdr:rowOff>66675</xdr:rowOff>
    </xdr:to>
    <xdr:cxnSp macro="">
      <xdr:nvCxnSpPr>
        <xdr:cNvPr id="558" name="直線コネクタ 557">
          <a:extLst>
            <a:ext uri="{FF2B5EF4-FFF2-40B4-BE49-F238E27FC236}">
              <a16:creationId xmlns:a16="http://schemas.microsoft.com/office/drawing/2014/main" id="{838BFDF4-C3C1-4112-8759-8CCCA2E58BFB}"/>
            </a:ext>
          </a:extLst>
        </xdr:cNvPr>
        <xdr:cNvCxnSpPr/>
      </xdr:nvCxnSpPr>
      <xdr:spPr>
        <a:xfrm flipV="1">
          <a:off x="14592300" y="10163175"/>
          <a:ext cx="8890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168275</xdr:rowOff>
    </xdr:from>
    <xdr:to>
      <xdr:col>72</xdr:col>
      <xdr:colOff>38100</xdr:colOff>
      <xdr:row>64</xdr:row>
      <xdr:rowOff>98425</xdr:rowOff>
    </xdr:to>
    <xdr:sp macro="" textlink="">
      <xdr:nvSpPr>
        <xdr:cNvPr id="559" name="楕円 558">
          <a:extLst>
            <a:ext uri="{FF2B5EF4-FFF2-40B4-BE49-F238E27FC236}">
              <a16:creationId xmlns:a16="http://schemas.microsoft.com/office/drawing/2014/main" id="{A6FEDFC9-FF9D-4E2C-8A28-00C5954D9416}"/>
            </a:ext>
          </a:extLst>
        </xdr:cNvPr>
        <xdr:cNvSpPr/>
      </xdr:nvSpPr>
      <xdr:spPr>
        <a:xfrm>
          <a:off x="13652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47625</xdr:rowOff>
    </xdr:from>
    <xdr:to>
      <xdr:col>76</xdr:col>
      <xdr:colOff>114300</xdr:colOff>
      <xdr:row>64</xdr:row>
      <xdr:rowOff>66675</xdr:rowOff>
    </xdr:to>
    <xdr:cxnSp macro="">
      <xdr:nvCxnSpPr>
        <xdr:cNvPr id="560" name="直線コネクタ 559">
          <a:extLst>
            <a:ext uri="{FF2B5EF4-FFF2-40B4-BE49-F238E27FC236}">
              <a16:creationId xmlns:a16="http://schemas.microsoft.com/office/drawing/2014/main" id="{9A9AC1C3-F8F6-49A2-89FD-54E680F37D06}"/>
            </a:ext>
          </a:extLst>
        </xdr:cNvPr>
        <xdr:cNvCxnSpPr/>
      </xdr:nvCxnSpPr>
      <xdr:spPr>
        <a:xfrm>
          <a:off x="13703300" y="11020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147320</xdr:rowOff>
    </xdr:from>
    <xdr:to>
      <xdr:col>67</xdr:col>
      <xdr:colOff>101600</xdr:colOff>
      <xdr:row>64</xdr:row>
      <xdr:rowOff>77470</xdr:rowOff>
    </xdr:to>
    <xdr:sp macro="" textlink="">
      <xdr:nvSpPr>
        <xdr:cNvPr id="561" name="楕円 560">
          <a:extLst>
            <a:ext uri="{FF2B5EF4-FFF2-40B4-BE49-F238E27FC236}">
              <a16:creationId xmlns:a16="http://schemas.microsoft.com/office/drawing/2014/main" id="{0CF96E37-2E23-4BF6-B30F-7D350C39704B}"/>
            </a:ext>
          </a:extLst>
        </xdr:cNvPr>
        <xdr:cNvSpPr/>
      </xdr:nvSpPr>
      <xdr:spPr>
        <a:xfrm>
          <a:off x="1276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26670</xdr:rowOff>
    </xdr:from>
    <xdr:to>
      <xdr:col>71</xdr:col>
      <xdr:colOff>177800</xdr:colOff>
      <xdr:row>64</xdr:row>
      <xdr:rowOff>47625</xdr:rowOff>
    </xdr:to>
    <xdr:cxnSp macro="">
      <xdr:nvCxnSpPr>
        <xdr:cNvPr id="562" name="直線コネクタ 561">
          <a:extLst>
            <a:ext uri="{FF2B5EF4-FFF2-40B4-BE49-F238E27FC236}">
              <a16:creationId xmlns:a16="http://schemas.microsoft.com/office/drawing/2014/main" id="{8FECCB7F-16B7-4E90-8CB8-16D61F463747}"/>
            </a:ext>
          </a:extLst>
        </xdr:cNvPr>
        <xdr:cNvCxnSpPr/>
      </xdr:nvCxnSpPr>
      <xdr:spPr>
        <a:xfrm>
          <a:off x="12814300" y="109994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0207BE65-DE0B-4D50-98FD-371A6B48F3B1}"/>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18B6B2DB-63AC-4343-BED6-3424376410A5}"/>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167B3294-2E26-4691-BF07-B24B00A04E8D}"/>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313B21AB-9465-4DF7-8A83-134F8C7AA501}"/>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567" name="n_1mainValue【学校施設】&#10;有形固定資産減価償却率">
          <a:extLst>
            <a:ext uri="{FF2B5EF4-FFF2-40B4-BE49-F238E27FC236}">
              <a16:creationId xmlns:a16="http://schemas.microsoft.com/office/drawing/2014/main" id="{FD05B81C-56C2-4031-A294-CC3584DFA15E}"/>
            </a:ext>
          </a:extLst>
        </xdr:cNvPr>
        <xdr:cNvSpPr txBox="1"/>
      </xdr:nvSpPr>
      <xdr:spPr>
        <a:xfrm>
          <a:off x="15266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108602</xdr:rowOff>
    </xdr:from>
    <xdr:ext cx="405111" cy="259045"/>
    <xdr:sp macro="" textlink="">
      <xdr:nvSpPr>
        <xdr:cNvPr id="568" name="n_2mainValue【学校施設】&#10;有形固定資産減価償却率">
          <a:extLst>
            <a:ext uri="{FF2B5EF4-FFF2-40B4-BE49-F238E27FC236}">
              <a16:creationId xmlns:a16="http://schemas.microsoft.com/office/drawing/2014/main" id="{06CCDAD5-70C9-4224-A7CB-1BE1D233F142}"/>
            </a:ext>
          </a:extLst>
        </xdr:cNvPr>
        <xdr:cNvSpPr txBox="1"/>
      </xdr:nvSpPr>
      <xdr:spPr>
        <a:xfrm>
          <a:off x="14389744"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89552</xdr:rowOff>
    </xdr:from>
    <xdr:ext cx="405111" cy="259045"/>
    <xdr:sp macro="" textlink="">
      <xdr:nvSpPr>
        <xdr:cNvPr id="569" name="n_3mainValue【学校施設】&#10;有形固定資産減価償却率">
          <a:extLst>
            <a:ext uri="{FF2B5EF4-FFF2-40B4-BE49-F238E27FC236}">
              <a16:creationId xmlns:a16="http://schemas.microsoft.com/office/drawing/2014/main" id="{C7911C22-C4E0-4CBB-8AFC-0A731F38FA3B}"/>
            </a:ext>
          </a:extLst>
        </xdr:cNvPr>
        <xdr:cNvSpPr txBox="1"/>
      </xdr:nvSpPr>
      <xdr:spPr>
        <a:xfrm>
          <a:off x="13500744"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68597</xdr:rowOff>
    </xdr:from>
    <xdr:ext cx="405111" cy="259045"/>
    <xdr:sp macro="" textlink="">
      <xdr:nvSpPr>
        <xdr:cNvPr id="570" name="n_4mainValue【学校施設】&#10;有形固定資産減価償却率">
          <a:extLst>
            <a:ext uri="{FF2B5EF4-FFF2-40B4-BE49-F238E27FC236}">
              <a16:creationId xmlns:a16="http://schemas.microsoft.com/office/drawing/2014/main" id="{D357F8A2-FD89-4A8E-9738-A6E60F5D54A0}"/>
            </a:ext>
          </a:extLst>
        </xdr:cNvPr>
        <xdr:cNvSpPr txBox="1"/>
      </xdr:nvSpPr>
      <xdr:spPr>
        <a:xfrm>
          <a:off x="126117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D2869264-515A-48C5-B5DD-8EC60BBEB3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4338DCD7-C0DF-4593-9DC6-391BEDCD7A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C10F5863-ECD6-4EFE-8ECB-87AB2E7F53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A2F8B12C-9A50-466F-9B2E-24464E1979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F05D1061-298A-4604-98CD-FF61BBE5718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A0E30268-B306-415A-99D8-FE46C9CF48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70BAEEF9-12EB-484B-934F-02F3EE4185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48D292F5-7F27-4BCD-8DA8-EB94CDEB6DA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78A0CEEB-7C19-4A10-926F-B9EAEAAE7E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CE6C3D1A-9D36-4656-AE6E-0022A7D22B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C3837703-3EB5-4874-B49E-E37741C6BF3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867C65D4-1B73-4BAD-8F84-97DC1A95C19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7A359532-E305-4746-B20C-0D3E7938F41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445012C6-8E14-433B-8250-950BFD18070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8999F428-C217-4926-ACC9-44E86C2570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9D1822AB-FF5E-45AC-AE29-F6BEBE84EF0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B1029236-DA5F-4380-85B9-E860B12E4A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BF18A066-4E1D-4136-BDED-6B5EAEBB473E}"/>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EA6AE93D-BC23-49FD-A215-03A126BB0A3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C287B566-AFF9-49BC-B5AD-3A54ED0CA37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5EF36EE9-C76B-46CA-95FF-2F5C23EDEB5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854E033B-8F9A-41AC-A37E-492FC97A658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FE0052E3-68D5-48B2-9251-921140C6B3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3B0B11B4-62AF-48A9-B4FE-49109200BF3E}"/>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A783A6D1-CC0D-4ABF-A429-D048AC2E3825}"/>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3AF2FE6D-1231-46F9-9A07-FD948A7D3FC8}"/>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79B8A00E-B006-4337-A92C-23AF11533F8E}"/>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DABA7CAF-9B75-4476-A31E-6F45F9CA4451}"/>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D5DA3C51-E559-4AC0-BEE6-6727A1F316EC}"/>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84F2AA3C-51D2-4E04-BA17-3AB77DDCF10C}"/>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7581C40-C798-4403-A2A0-C7969773F316}"/>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F711DA69-88AC-438E-A63E-B1A5CDCC98FC}"/>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5B79F483-3778-4505-A377-737CBD493F2B}"/>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EFB86ABF-5C04-4485-8F1E-16941E205FF7}"/>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152378E-D6D9-492B-8488-088BB928FD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304E923-ABA4-4DD7-8753-D2203A1397A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512DA52-B6D8-4C16-853C-7D4A929F18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37F3A08-C2B9-431F-A974-B859C817D9B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4DE6F7E-18F7-460F-94C0-896571BB32A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117754</xdr:rowOff>
    </xdr:from>
    <xdr:to>
      <xdr:col>116</xdr:col>
      <xdr:colOff>114300</xdr:colOff>
      <xdr:row>63</xdr:row>
      <xdr:rowOff>47904</xdr:rowOff>
    </xdr:to>
    <xdr:sp macro="" textlink="">
      <xdr:nvSpPr>
        <xdr:cNvPr id="610" name="楕円 609">
          <a:extLst>
            <a:ext uri="{FF2B5EF4-FFF2-40B4-BE49-F238E27FC236}">
              <a16:creationId xmlns:a16="http://schemas.microsoft.com/office/drawing/2014/main" id="{7BDF38FA-1ED6-4853-A225-A4E179F79F2F}"/>
            </a:ext>
          </a:extLst>
        </xdr:cNvPr>
        <xdr:cNvSpPr/>
      </xdr:nvSpPr>
      <xdr:spPr>
        <a:xfrm>
          <a:off x="22110700" y="107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96181</xdr:rowOff>
    </xdr:from>
    <xdr:ext cx="469744" cy="259045"/>
    <xdr:sp macro="" textlink="">
      <xdr:nvSpPr>
        <xdr:cNvPr id="611" name="【学校施設】&#10;一人当たり面積該当値テキスト">
          <a:extLst>
            <a:ext uri="{FF2B5EF4-FFF2-40B4-BE49-F238E27FC236}">
              <a16:creationId xmlns:a16="http://schemas.microsoft.com/office/drawing/2014/main" id="{8B425AF8-796A-48B2-8723-6535933EC799}"/>
            </a:ext>
          </a:extLst>
        </xdr:cNvPr>
        <xdr:cNvSpPr txBox="1"/>
      </xdr:nvSpPr>
      <xdr:spPr>
        <a:xfrm>
          <a:off x="22199600" y="1072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124537</xdr:rowOff>
    </xdr:from>
    <xdr:to>
      <xdr:col>112</xdr:col>
      <xdr:colOff>38100</xdr:colOff>
      <xdr:row>63</xdr:row>
      <xdr:rowOff>54687</xdr:rowOff>
    </xdr:to>
    <xdr:sp macro="" textlink="">
      <xdr:nvSpPr>
        <xdr:cNvPr id="612" name="楕円 611">
          <a:extLst>
            <a:ext uri="{FF2B5EF4-FFF2-40B4-BE49-F238E27FC236}">
              <a16:creationId xmlns:a16="http://schemas.microsoft.com/office/drawing/2014/main" id="{77260811-8CAF-4CA2-9118-13A4BBC54425}"/>
            </a:ext>
          </a:extLst>
        </xdr:cNvPr>
        <xdr:cNvSpPr/>
      </xdr:nvSpPr>
      <xdr:spPr>
        <a:xfrm>
          <a:off x="21272500" y="1075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168554</xdr:rowOff>
    </xdr:from>
    <xdr:to>
      <xdr:col>116</xdr:col>
      <xdr:colOff>63500</xdr:colOff>
      <xdr:row>63</xdr:row>
      <xdr:rowOff>3887</xdr:rowOff>
    </xdr:to>
    <xdr:cxnSp macro="">
      <xdr:nvCxnSpPr>
        <xdr:cNvPr id="613" name="直線コネクタ 612">
          <a:extLst>
            <a:ext uri="{FF2B5EF4-FFF2-40B4-BE49-F238E27FC236}">
              <a16:creationId xmlns:a16="http://schemas.microsoft.com/office/drawing/2014/main" id="{C43633B0-2167-4693-83F9-892DAF89C2C8}"/>
            </a:ext>
          </a:extLst>
        </xdr:cNvPr>
        <xdr:cNvCxnSpPr/>
      </xdr:nvCxnSpPr>
      <xdr:spPr>
        <a:xfrm flipV="1">
          <a:off x="21323300" y="10798454"/>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132156</xdr:rowOff>
    </xdr:from>
    <xdr:to>
      <xdr:col>107</xdr:col>
      <xdr:colOff>101600</xdr:colOff>
      <xdr:row>63</xdr:row>
      <xdr:rowOff>62306</xdr:rowOff>
    </xdr:to>
    <xdr:sp macro="" textlink="">
      <xdr:nvSpPr>
        <xdr:cNvPr id="614" name="楕円 613">
          <a:extLst>
            <a:ext uri="{FF2B5EF4-FFF2-40B4-BE49-F238E27FC236}">
              <a16:creationId xmlns:a16="http://schemas.microsoft.com/office/drawing/2014/main" id="{BDD5A02A-816D-433D-ADFA-9379B3F0858F}"/>
            </a:ext>
          </a:extLst>
        </xdr:cNvPr>
        <xdr:cNvSpPr/>
      </xdr:nvSpPr>
      <xdr:spPr>
        <a:xfrm>
          <a:off x="20383500" y="107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3887</xdr:rowOff>
    </xdr:from>
    <xdr:to>
      <xdr:col>111</xdr:col>
      <xdr:colOff>177800</xdr:colOff>
      <xdr:row>63</xdr:row>
      <xdr:rowOff>11506</xdr:rowOff>
    </xdr:to>
    <xdr:cxnSp macro="">
      <xdr:nvCxnSpPr>
        <xdr:cNvPr id="615" name="直線コネクタ 614">
          <a:extLst>
            <a:ext uri="{FF2B5EF4-FFF2-40B4-BE49-F238E27FC236}">
              <a16:creationId xmlns:a16="http://schemas.microsoft.com/office/drawing/2014/main" id="{3BE56805-697F-45B8-8DA5-18096340173E}"/>
            </a:ext>
          </a:extLst>
        </xdr:cNvPr>
        <xdr:cNvCxnSpPr/>
      </xdr:nvCxnSpPr>
      <xdr:spPr>
        <a:xfrm flipV="1">
          <a:off x="20434300" y="10805237"/>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139014</xdr:rowOff>
    </xdr:from>
    <xdr:to>
      <xdr:col>102</xdr:col>
      <xdr:colOff>165100</xdr:colOff>
      <xdr:row>63</xdr:row>
      <xdr:rowOff>69164</xdr:rowOff>
    </xdr:to>
    <xdr:sp macro="" textlink="">
      <xdr:nvSpPr>
        <xdr:cNvPr id="616" name="楕円 615">
          <a:extLst>
            <a:ext uri="{FF2B5EF4-FFF2-40B4-BE49-F238E27FC236}">
              <a16:creationId xmlns:a16="http://schemas.microsoft.com/office/drawing/2014/main" id="{EFA9EFDF-6E89-4041-A92F-A524232DA6CC}"/>
            </a:ext>
          </a:extLst>
        </xdr:cNvPr>
        <xdr:cNvSpPr/>
      </xdr:nvSpPr>
      <xdr:spPr>
        <a:xfrm>
          <a:off x="19494500" y="107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11506</xdr:rowOff>
    </xdr:from>
    <xdr:to>
      <xdr:col>107</xdr:col>
      <xdr:colOff>50800</xdr:colOff>
      <xdr:row>63</xdr:row>
      <xdr:rowOff>18364</xdr:rowOff>
    </xdr:to>
    <xdr:cxnSp macro="">
      <xdr:nvCxnSpPr>
        <xdr:cNvPr id="617" name="直線コネクタ 616">
          <a:extLst>
            <a:ext uri="{FF2B5EF4-FFF2-40B4-BE49-F238E27FC236}">
              <a16:creationId xmlns:a16="http://schemas.microsoft.com/office/drawing/2014/main" id="{E6D2AD1A-6451-4B9E-94E8-4A37AE8067E5}"/>
            </a:ext>
          </a:extLst>
        </xdr:cNvPr>
        <xdr:cNvCxnSpPr/>
      </xdr:nvCxnSpPr>
      <xdr:spPr>
        <a:xfrm flipV="1">
          <a:off x="19545300" y="108128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145567</xdr:rowOff>
    </xdr:from>
    <xdr:to>
      <xdr:col>98</xdr:col>
      <xdr:colOff>38100</xdr:colOff>
      <xdr:row>63</xdr:row>
      <xdr:rowOff>75717</xdr:rowOff>
    </xdr:to>
    <xdr:sp macro="" textlink="">
      <xdr:nvSpPr>
        <xdr:cNvPr id="618" name="楕円 617">
          <a:extLst>
            <a:ext uri="{FF2B5EF4-FFF2-40B4-BE49-F238E27FC236}">
              <a16:creationId xmlns:a16="http://schemas.microsoft.com/office/drawing/2014/main" id="{F4523E26-C20E-4728-BBE9-FB3FBB487CB5}"/>
            </a:ext>
          </a:extLst>
        </xdr:cNvPr>
        <xdr:cNvSpPr/>
      </xdr:nvSpPr>
      <xdr:spPr>
        <a:xfrm>
          <a:off x="18605500" y="107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18364</xdr:rowOff>
    </xdr:from>
    <xdr:to>
      <xdr:col>102</xdr:col>
      <xdr:colOff>114300</xdr:colOff>
      <xdr:row>63</xdr:row>
      <xdr:rowOff>24917</xdr:rowOff>
    </xdr:to>
    <xdr:cxnSp macro="">
      <xdr:nvCxnSpPr>
        <xdr:cNvPr id="619" name="直線コネクタ 618">
          <a:extLst>
            <a:ext uri="{FF2B5EF4-FFF2-40B4-BE49-F238E27FC236}">
              <a16:creationId xmlns:a16="http://schemas.microsoft.com/office/drawing/2014/main" id="{8CC1D5E5-7204-4297-B0FD-9FAC7460127C}"/>
            </a:ext>
          </a:extLst>
        </xdr:cNvPr>
        <xdr:cNvCxnSpPr/>
      </xdr:nvCxnSpPr>
      <xdr:spPr>
        <a:xfrm flipV="1">
          <a:off x="18656300" y="1081971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20" name="n_1aveValue【学校施設】&#10;一人当たり面積">
          <a:extLst>
            <a:ext uri="{FF2B5EF4-FFF2-40B4-BE49-F238E27FC236}">
              <a16:creationId xmlns:a16="http://schemas.microsoft.com/office/drawing/2014/main" id="{A2751061-468E-42C7-919A-A226487BACC7}"/>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a:extLst>
            <a:ext uri="{FF2B5EF4-FFF2-40B4-BE49-F238E27FC236}">
              <a16:creationId xmlns:a16="http://schemas.microsoft.com/office/drawing/2014/main" id="{5F0D8B50-07E4-4C93-8552-09FD323AF7D7}"/>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a:extLst>
            <a:ext uri="{FF2B5EF4-FFF2-40B4-BE49-F238E27FC236}">
              <a16:creationId xmlns:a16="http://schemas.microsoft.com/office/drawing/2014/main" id="{1EA58498-8300-4CB2-AA68-7E6C4D7AED6A}"/>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a:extLst>
            <a:ext uri="{FF2B5EF4-FFF2-40B4-BE49-F238E27FC236}">
              <a16:creationId xmlns:a16="http://schemas.microsoft.com/office/drawing/2014/main" id="{185DC7AE-38B9-4198-AA0D-00C40425B927}"/>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45814</xdr:rowOff>
    </xdr:from>
    <xdr:ext cx="469744" cy="259045"/>
    <xdr:sp macro="" textlink="">
      <xdr:nvSpPr>
        <xdr:cNvPr id="624" name="n_1mainValue【学校施設】&#10;一人当たり面積">
          <a:extLst>
            <a:ext uri="{FF2B5EF4-FFF2-40B4-BE49-F238E27FC236}">
              <a16:creationId xmlns:a16="http://schemas.microsoft.com/office/drawing/2014/main" id="{417CC883-9C82-42DA-8227-75E27A705BF1}"/>
            </a:ext>
          </a:extLst>
        </xdr:cNvPr>
        <xdr:cNvSpPr txBox="1"/>
      </xdr:nvSpPr>
      <xdr:spPr>
        <a:xfrm>
          <a:off x="21075727" y="1084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53433</xdr:rowOff>
    </xdr:from>
    <xdr:ext cx="469744" cy="259045"/>
    <xdr:sp macro="" textlink="">
      <xdr:nvSpPr>
        <xdr:cNvPr id="625" name="n_2mainValue【学校施設】&#10;一人当たり面積">
          <a:extLst>
            <a:ext uri="{FF2B5EF4-FFF2-40B4-BE49-F238E27FC236}">
              <a16:creationId xmlns:a16="http://schemas.microsoft.com/office/drawing/2014/main" id="{1733959E-42ED-485C-A3BD-42F1DFD6733F}"/>
            </a:ext>
          </a:extLst>
        </xdr:cNvPr>
        <xdr:cNvSpPr txBox="1"/>
      </xdr:nvSpPr>
      <xdr:spPr>
        <a:xfrm>
          <a:off x="20199427" y="1085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60291</xdr:rowOff>
    </xdr:from>
    <xdr:ext cx="469744" cy="259045"/>
    <xdr:sp macro="" textlink="">
      <xdr:nvSpPr>
        <xdr:cNvPr id="626" name="n_3mainValue【学校施設】&#10;一人当たり面積">
          <a:extLst>
            <a:ext uri="{FF2B5EF4-FFF2-40B4-BE49-F238E27FC236}">
              <a16:creationId xmlns:a16="http://schemas.microsoft.com/office/drawing/2014/main" id="{0D3830D4-DE11-4FD2-8C44-1B7A9145CE4F}"/>
            </a:ext>
          </a:extLst>
        </xdr:cNvPr>
        <xdr:cNvSpPr txBox="1"/>
      </xdr:nvSpPr>
      <xdr:spPr>
        <a:xfrm>
          <a:off x="19310427" y="1086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66844</xdr:rowOff>
    </xdr:from>
    <xdr:ext cx="469744" cy="259045"/>
    <xdr:sp macro="" textlink="">
      <xdr:nvSpPr>
        <xdr:cNvPr id="627" name="n_4mainValue【学校施設】&#10;一人当たり面積">
          <a:extLst>
            <a:ext uri="{FF2B5EF4-FFF2-40B4-BE49-F238E27FC236}">
              <a16:creationId xmlns:a16="http://schemas.microsoft.com/office/drawing/2014/main" id="{4E7F6036-36F4-4B9A-AE26-B01839473CF6}"/>
            </a:ext>
          </a:extLst>
        </xdr:cNvPr>
        <xdr:cNvSpPr txBox="1"/>
      </xdr:nvSpPr>
      <xdr:spPr>
        <a:xfrm>
          <a:off x="18421427" y="1086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39495E47-7F69-4CE2-8D75-2D1134F740E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3F6F7F5E-373D-422C-AFDF-6C5E2D309DF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360944BE-2A53-4656-98C2-3E0C92A8BC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8724F737-A379-4539-B37B-9614C9C00D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325B0511-CEDF-41AA-AC93-BB43C8E97B9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BE50C45E-9AAB-45A1-9AC5-2D939D5D53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8DBF3A7A-EBE9-456C-9018-2593AC571F6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F50239FB-B2C2-4834-A1E3-CE544D31780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4751B4D1-E976-4388-80D6-7D9EED3070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E26D0755-23DB-4FDD-9CFC-4A7D583E43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DCE5094C-F9B5-4AAB-B86F-91EA794B032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A923F524-B31A-4572-B5C5-69CBFE9E38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3E01A141-397F-42C7-826E-53BA7A03D6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8764ADFF-DB6B-483E-8028-479410CF5C3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1727F609-4C2B-4DF3-BFA9-AB70E62A33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5BFF588A-706D-44A3-8035-53A8BB86514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F96ADF90-BD4C-40C3-A059-33012A2DCD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F4CE9E59-DA97-4EA7-A6E7-D78551BF9AC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BE016E10-F3DF-4350-8D15-005FFAA2C7A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BAA721A8-7A88-48F9-8305-FCB8AF40F2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3F7F254C-203E-4CBD-B685-595DCEA3AD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4197C8C9-EA08-409C-96F1-FC7717FE8C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733679B7-D517-43A1-9A60-D9612A3DDA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3ABFBEA6-C802-40D3-8BCB-A671F0E036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D50216D2-156E-4EAE-B4F2-EAD8E605BD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B2DDC356-AC65-47FA-BAC4-FEC3B175FD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68FB44ED-92AD-4117-93C6-9D0CEFDAC5B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CD85D344-26A3-4FAF-BD54-123CB2FDA21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A121976E-4391-4FD7-AACB-D43A0A96250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2726FD6-AB63-4622-96CD-21B7360C10D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7AE44E71-79D2-4E66-9426-F675C303B80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1182CC01-7E7D-45F2-801F-1F0E7B5E898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C3EFE9BF-ADF5-45FE-892F-8DA53177495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2FD582FC-240F-49B3-A5AB-ECBDE73CBE5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84CD7B8D-4C95-4814-8F4F-6F455696246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C7AB259C-7E8A-4933-9FDC-CC8B8775BB4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98087E41-CB86-45F1-8251-08F8C42BF80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BE7754ED-0B45-4FE4-B75B-C1F4EC0B96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A3FBD6C3-D93B-4D64-87F5-F23AD1AC735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11DECC3B-6329-46D3-BDAC-A4F26FEC2A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1C86C425-0B77-44AA-A3D3-B178B2F1AB4C}"/>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78996752-3217-4867-B84F-4E72B5CE628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38DC79ED-C3D5-4C4A-9872-3FB36C1B83BA}"/>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7AD33B35-6B59-4501-9F21-03F3ED9C0F84}"/>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6AECAE67-2857-42C0-9EFF-7D0EDDF55FC4}"/>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D7879481-1293-4643-8748-D39FBECCCAA8}"/>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848E385A-7B71-42DB-95B7-EBAA07ECF61F}"/>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4BC88683-A538-4EB9-B493-BE68AC0D5251}"/>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E527E690-E706-4B7E-82B3-048E01E6C056}"/>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E209A445-5771-4ADE-8CCB-54F938DE1429}"/>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F2F1692F-1CEC-43A1-880B-6815812519ED}"/>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8084434-AE0A-4FCF-B26D-16D8057C15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9AD7351-4048-48C1-A806-480D1497F27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64562DF-DA83-4DBE-A2EE-D9B1A9A2D4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11859A5-D872-4076-A40A-6F97B3BCBB1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F57D0D1-74DD-4A62-AFC0-EF2C7B527F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684" name="楕円 683">
          <a:extLst>
            <a:ext uri="{FF2B5EF4-FFF2-40B4-BE49-F238E27FC236}">
              <a16:creationId xmlns:a16="http://schemas.microsoft.com/office/drawing/2014/main" id="{893B1B1D-7533-431F-B925-860E2C2C6B66}"/>
            </a:ext>
          </a:extLst>
        </xdr:cNvPr>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167657</xdr:rowOff>
    </xdr:from>
    <xdr:ext cx="405111" cy="259045"/>
    <xdr:sp macro="" textlink="">
      <xdr:nvSpPr>
        <xdr:cNvPr id="685" name="【公民館】&#10;有形固定資産減価償却率該当値テキスト">
          <a:extLst>
            <a:ext uri="{FF2B5EF4-FFF2-40B4-BE49-F238E27FC236}">
              <a16:creationId xmlns:a16="http://schemas.microsoft.com/office/drawing/2014/main" id="{1D98AF23-CFB0-4F9A-8069-C9FA4074FF30}"/>
            </a:ext>
          </a:extLst>
        </xdr:cNvPr>
        <xdr:cNvSpPr txBox="1"/>
      </xdr:nvSpPr>
      <xdr:spPr>
        <a:xfrm>
          <a:off x="16357600"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149225</xdr:rowOff>
    </xdr:from>
    <xdr:to>
      <xdr:col>81</xdr:col>
      <xdr:colOff>101600</xdr:colOff>
      <xdr:row>107</xdr:row>
      <xdr:rowOff>79375</xdr:rowOff>
    </xdr:to>
    <xdr:sp macro="" textlink="">
      <xdr:nvSpPr>
        <xdr:cNvPr id="686" name="楕円 685">
          <a:extLst>
            <a:ext uri="{FF2B5EF4-FFF2-40B4-BE49-F238E27FC236}">
              <a16:creationId xmlns:a16="http://schemas.microsoft.com/office/drawing/2014/main" id="{62C6AAAA-8080-490E-A094-4DFB69EB4D9D}"/>
            </a:ext>
          </a:extLst>
        </xdr:cNvPr>
        <xdr:cNvSpPr/>
      </xdr:nvSpPr>
      <xdr:spPr>
        <a:xfrm>
          <a:off x="1543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28575</xdr:rowOff>
    </xdr:from>
    <xdr:to>
      <xdr:col>85</xdr:col>
      <xdr:colOff>127000</xdr:colOff>
      <xdr:row>107</xdr:row>
      <xdr:rowOff>68580</xdr:rowOff>
    </xdr:to>
    <xdr:cxnSp macro="">
      <xdr:nvCxnSpPr>
        <xdr:cNvPr id="687" name="直線コネクタ 686">
          <a:extLst>
            <a:ext uri="{FF2B5EF4-FFF2-40B4-BE49-F238E27FC236}">
              <a16:creationId xmlns:a16="http://schemas.microsoft.com/office/drawing/2014/main" id="{DBD63AA1-C9A5-416B-ACE3-4152F3458E4A}"/>
            </a:ext>
          </a:extLst>
        </xdr:cNvPr>
        <xdr:cNvCxnSpPr/>
      </xdr:nvCxnSpPr>
      <xdr:spPr>
        <a:xfrm>
          <a:off x="15481300" y="18373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688" name="楕円 687">
          <a:extLst>
            <a:ext uri="{FF2B5EF4-FFF2-40B4-BE49-F238E27FC236}">
              <a16:creationId xmlns:a16="http://schemas.microsoft.com/office/drawing/2014/main" id="{0877B586-861C-4EFE-89AB-4CFE2A712FC3}"/>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28575</xdr:rowOff>
    </xdr:to>
    <xdr:cxnSp macro="">
      <xdr:nvCxnSpPr>
        <xdr:cNvPr id="689" name="直線コネクタ 688">
          <a:extLst>
            <a:ext uri="{FF2B5EF4-FFF2-40B4-BE49-F238E27FC236}">
              <a16:creationId xmlns:a16="http://schemas.microsoft.com/office/drawing/2014/main" id="{85A148A9-9252-44CE-9D2F-354FA1CDC0D9}"/>
            </a:ext>
          </a:extLst>
        </xdr:cNvPr>
        <xdr:cNvCxnSpPr/>
      </xdr:nvCxnSpPr>
      <xdr:spPr>
        <a:xfrm>
          <a:off x="14592300" y="18341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78739</xdr:rowOff>
    </xdr:from>
    <xdr:to>
      <xdr:col>72</xdr:col>
      <xdr:colOff>38100</xdr:colOff>
      <xdr:row>107</xdr:row>
      <xdr:rowOff>8889</xdr:rowOff>
    </xdr:to>
    <xdr:sp macro="" textlink="">
      <xdr:nvSpPr>
        <xdr:cNvPr id="690" name="楕円 689">
          <a:extLst>
            <a:ext uri="{FF2B5EF4-FFF2-40B4-BE49-F238E27FC236}">
              <a16:creationId xmlns:a16="http://schemas.microsoft.com/office/drawing/2014/main" id="{58229F19-7437-4557-A16B-5336291FCBF2}"/>
            </a:ext>
          </a:extLst>
        </xdr:cNvPr>
        <xdr:cNvSpPr/>
      </xdr:nvSpPr>
      <xdr:spPr>
        <a:xfrm>
          <a:off x="1365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129539</xdr:rowOff>
    </xdr:from>
    <xdr:to>
      <xdr:col>76</xdr:col>
      <xdr:colOff>114300</xdr:colOff>
      <xdr:row>106</xdr:row>
      <xdr:rowOff>167639</xdr:rowOff>
    </xdr:to>
    <xdr:cxnSp macro="">
      <xdr:nvCxnSpPr>
        <xdr:cNvPr id="691" name="直線コネクタ 690">
          <a:extLst>
            <a:ext uri="{FF2B5EF4-FFF2-40B4-BE49-F238E27FC236}">
              <a16:creationId xmlns:a16="http://schemas.microsoft.com/office/drawing/2014/main" id="{90472E82-F353-4135-A895-487E8E15F8CD}"/>
            </a:ext>
          </a:extLst>
        </xdr:cNvPr>
        <xdr:cNvCxnSpPr/>
      </xdr:nvCxnSpPr>
      <xdr:spPr>
        <a:xfrm>
          <a:off x="13703300" y="18303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692" name="楕円 691">
          <a:extLst>
            <a:ext uri="{FF2B5EF4-FFF2-40B4-BE49-F238E27FC236}">
              <a16:creationId xmlns:a16="http://schemas.microsoft.com/office/drawing/2014/main" id="{84E51779-B93D-47A0-B270-8E0692E2A6E5}"/>
            </a:ext>
          </a:extLst>
        </xdr:cNvPr>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129539</xdr:rowOff>
    </xdr:from>
    <xdr:to>
      <xdr:col>71</xdr:col>
      <xdr:colOff>177800</xdr:colOff>
      <xdr:row>107</xdr:row>
      <xdr:rowOff>99061</xdr:rowOff>
    </xdr:to>
    <xdr:cxnSp macro="">
      <xdr:nvCxnSpPr>
        <xdr:cNvPr id="693" name="直線コネクタ 692">
          <a:extLst>
            <a:ext uri="{FF2B5EF4-FFF2-40B4-BE49-F238E27FC236}">
              <a16:creationId xmlns:a16="http://schemas.microsoft.com/office/drawing/2014/main" id="{27B60A57-178A-49C4-AE7B-9446AFDDD415}"/>
            </a:ext>
          </a:extLst>
        </xdr:cNvPr>
        <xdr:cNvCxnSpPr/>
      </xdr:nvCxnSpPr>
      <xdr:spPr>
        <a:xfrm flipV="1">
          <a:off x="12814300" y="1830323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a:extLst>
            <a:ext uri="{FF2B5EF4-FFF2-40B4-BE49-F238E27FC236}">
              <a16:creationId xmlns:a16="http://schemas.microsoft.com/office/drawing/2014/main" id="{9A9EF473-6A67-4106-8B6C-37398512E2C5}"/>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a:extLst>
            <a:ext uri="{FF2B5EF4-FFF2-40B4-BE49-F238E27FC236}">
              <a16:creationId xmlns:a16="http://schemas.microsoft.com/office/drawing/2014/main" id="{860D4F94-D8C7-4A38-8371-515094DA9315}"/>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a:extLst>
            <a:ext uri="{FF2B5EF4-FFF2-40B4-BE49-F238E27FC236}">
              <a16:creationId xmlns:a16="http://schemas.microsoft.com/office/drawing/2014/main" id="{6761C977-57E2-4FF5-B8B0-5D5FBACC5646}"/>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a:extLst>
            <a:ext uri="{FF2B5EF4-FFF2-40B4-BE49-F238E27FC236}">
              <a16:creationId xmlns:a16="http://schemas.microsoft.com/office/drawing/2014/main" id="{E02CA6E6-BDCA-46EA-AF5A-7DC6593765F7}"/>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70502</xdr:rowOff>
    </xdr:from>
    <xdr:ext cx="405111" cy="259045"/>
    <xdr:sp macro="" textlink="">
      <xdr:nvSpPr>
        <xdr:cNvPr id="698" name="n_1mainValue【公民館】&#10;有形固定資産減価償却率">
          <a:extLst>
            <a:ext uri="{FF2B5EF4-FFF2-40B4-BE49-F238E27FC236}">
              <a16:creationId xmlns:a16="http://schemas.microsoft.com/office/drawing/2014/main" id="{D8E0920E-3BDF-47AB-ACE8-24A2810B0B82}"/>
            </a:ext>
          </a:extLst>
        </xdr:cNvPr>
        <xdr:cNvSpPr txBox="1"/>
      </xdr:nvSpPr>
      <xdr:spPr>
        <a:xfrm>
          <a:off x="152660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699" name="n_2mainValue【公民館】&#10;有形固定資産減価償却率">
          <a:extLst>
            <a:ext uri="{FF2B5EF4-FFF2-40B4-BE49-F238E27FC236}">
              <a16:creationId xmlns:a16="http://schemas.microsoft.com/office/drawing/2014/main" id="{3F07F1E7-C5A1-4D30-83B2-1B06F1E09B58}"/>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xdr:rowOff>
    </xdr:from>
    <xdr:ext cx="405111" cy="259045"/>
    <xdr:sp macro="" textlink="">
      <xdr:nvSpPr>
        <xdr:cNvPr id="700" name="n_3mainValue【公民館】&#10;有形固定資産減価償却率">
          <a:extLst>
            <a:ext uri="{FF2B5EF4-FFF2-40B4-BE49-F238E27FC236}">
              <a16:creationId xmlns:a16="http://schemas.microsoft.com/office/drawing/2014/main" id="{AC4DD26C-7CD2-4FB4-93CF-694D5A7D1944}"/>
            </a:ext>
          </a:extLst>
        </xdr:cNvPr>
        <xdr:cNvSpPr txBox="1"/>
      </xdr:nvSpPr>
      <xdr:spPr>
        <a:xfrm>
          <a:off x="13500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701" name="n_4mainValue【公民館】&#10;有形固定資産減価償却率">
          <a:extLst>
            <a:ext uri="{FF2B5EF4-FFF2-40B4-BE49-F238E27FC236}">
              <a16:creationId xmlns:a16="http://schemas.microsoft.com/office/drawing/2014/main" id="{AA1DA763-0825-4B3B-B075-4A1994CD1AEB}"/>
            </a:ext>
          </a:extLst>
        </xdr:cNvPr>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31035E5E-37BF-4D84-B008-64A37011E1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8AA49A71-1069-4D91-B3AE-D28EC402F4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8273489D-9B93-49AF-A42E-12F0B95D1E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62059A78-C0F0-438F-B5FE-552FF9F4182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8498B742-AAFE-48B5-BD18-D0BE679E9A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84049AE-E316-43A3-868B-C022840CDD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7EF9E1E5-060A-4E24-8E68-3E08A8A3B4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A6C757C2-DF2B-4593-815B-EF8E10622A3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AC6D5C5D-5846-40A1-B0F1-442294EBF7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EC6E199D-D70C-4FD0-8DAC-DFE17AAA62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9A8098DF-AC98-49F8-8D5E-E95EFB72283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3D0B97C1-D951-4801-B64D-F2326BDF0C1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C90C8C54-1623-4C2C-BB51-B5FA40A0551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2ADE1EF0-7AAF-475D-B584-DB5821F1CAC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D4D7978-B988-4949-8EC6-C1C56B537EE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19984A71-ACAC-4B7F-B7B4-929F24A097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DC046A21-CA3C-49A0-BE8A-D24F7DBF02C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2F276B60-01CD-496F-B6B6-DDA9B514C82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BD95CC29-6E06-48A7-AE60-A2ABBC7B88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3AB53CA6-D1A6-458C-9387-1A0BB04F59C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6E9F747-3610-49CD-88DC-CD61D6E4E22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8D4F5472-BAF6-409B-8EE7-FB9D1CE6776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DF7EA7B-C725-45C1-849F-E981DD6280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7FE441F9-030A-42FE-8E5E-8D03466BA329}"/>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48B5F50A-6B96-412F-A836-3F26625B9B16}"/>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B133FE3F-B4AE-49EC-9293-7216777FDCC7}"/>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4B605F6D-1CE7-4582-93CD-CECF9455E0F2}"/>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6B142A23-5621-49FC-AE7B-441A801DE044}"/>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a:extLst>
            <a:ext uri="{FF2B5EF4-FFF2-40B4-BE49-F238E27FC236}">
              <a16:creationId xmlns:a16="http://schemas.microsoft.com/office/drawing/2014/main" id="{9742EDC9-1B12-4C60-AFB0-2A8832E46834}"/>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07BDA89A-EF69-4AAA-BCF3-201FDF8D1A2D}"/>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C2777588-38C0-4A36-AD23-B4566B4AD2DB}"/>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3B3550EC-CBC1-44B9-95EB-03CE82E58335}"/>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91DDB9FD-AE7A-493D-A1A2-FA2BB301C4BC}"/>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9CF2C52F-4F73-4150-A514-148E048F8C90}"/>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4DA7C49-B82B-419F-806D-54D6C50C68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4F6BB19-FF95-4371-B25D-25DB503A05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6360C0D9-1136-40CB-A10B-6FD573BB40F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427E53B-B0F3-44AB-AD34-40C9CDE278C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246E8CA-C860-4A59-B25E-E5DCB38D703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11113</xdr:rowOff>
    </xdr:from>
    <xdr:to>
      <xdr:col>116</xdr:col>
      <xdr:colOff>114300</xdr:colOff>
      <xdr:row>108</xdr:row>
      <xdr:rowOff>112713</xdr:rowOff>
    </xdr:to>
    <xdr:sp macro="" textlink="">
      <xdr:nvSpPr>
        <xdr:cNvPr id="741" name="楕円 740">
          <a:extLst>
            <a:ext uri="{FF2B5EF4-FFF2-40B4-BE49-F238E27FC236}">
              <a16:creationId xmlns:a16="http://schemas.microsoft.com/office/drawing/2014/main" id="{3FED816C-9A20-4055-BDB8-E1AA3A4ECCED}"/>
            </a:ext>
          </a:extLst>
        </xdr:cNvPr>
        <xdr:cNvSpPr/>
      </xdr:nvSpPr>
      <xdr:spPr>
        <a:xfrm>
          <a:off x="22110700" y="185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97490</xdr:rowOff>
    </xdr:from>
    <xdr:ext cx="469744" cy="259045"/>
    <xdr:sp macro="" textlink="">
      <xdr:nvSpPr>
        <xdr:cNvPr id="742" name="【公民館】&#10;一人当たり面積該当値テキスト">
          <a:extLst>
            <a:ext uri="{FF2B5EF4-FFF2-40B4-BE49-F238E27FC236}">
              <a16:creationId xmlns:a16="http://schemas.microsoft.com/office/drawing/2014/main" id="{42377090-5AF2-41E3-9799-5532B62D2E6E}"/>
            </a:ext>
          </a:extLst>
        </xdr:cNvPr>
        <xdr:cNvSpPr txBox="1"/>
      </xdr:nvSpPr>
      <xdr:spPr>
        <a:xfrm>
          <a:off x="22199600" y="1844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13588</xdr:rowOff>
    </xdr:from>
    <xdr:to>
      <xdr:col>112</xdr:col>
      <xdr:colOff>38100</xdr:colOff>
      <xdr:row>108</xdr:row>
      <xdr:rowOff>115188</xdr:rowOff>
    </xdr:to>
    <xdr:sp macro="" textlink="">
      <xdr:nvSpPr>
        <xdr:cNvPr id="743" name="楕円 742">
          <a:extLst>
            <a:ext uri="{FF2B5EF4-FFF2-40B4-BE49-F238E27FC236}">
              <a16:creationId xmlns:a16="http://schemas.microsoft.com/office/drawing/2014/main" id="{D4856700-EAF4-4394-8491-67A6910B2B6A}"/>
            </a:ext>
          </a:extLst>
        </xdr:cNvPr>
        <xdr:cNvSpPr/>
      </xdr:nvSpPr>
      <xdr:spPr>
        <a:xfrm>
          <a:off x="21272500" y="185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61913</xdr:rowOff>
    </xdr:from>
    <xdr:to>
      <xdr:col>116</xdr:col>
      <xdr:colOff>63500</xdr:colOff>
      <xdr:row>108</xdr:row>
      <xdr:rowOff>64388</xdr:rowOff>
    </xdr:to>
    <xdr:cxnSp macro="">
      <xdr:nvCxnSpPr>
        <xdr:cNvPr id="744" name="直線コネクタ 743">
          <a:extLst>
            <a:ext uri="{FF2B5EF4-FFF2-40B4-BE49-F238E27FC236}">
              <a16:creationId xmlns:a16="http://schemas.microsoft.com/office/drawing/2014/main" id="{B3A0E9E0-59B7-4D20-A3B5-5CE57995426F}"/>
            </a:ext>
          </a:extLst>
        </xdr:cNvPr>
        <xdr:cNvCxnSpPr/>
      </xdr:nvCxnSpPr>
      <xdr:spPr>
        <a:xfrm flipV="1">
          <a:off x="21323300" y="18578513"/>
          <a:ext cx="8382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16256</xdr:rowOff>
    </xdr:from>
    <xdr:to>
      <xdr:col>107</xdr:col>
      <xdr:colOff>101600</xdr:colOff>
      <xdr:row>108</xdr:row>
      <xdr:rowOff>117856</xdr:rowOff>
    </xdr:to>
    <xdr:sp macro="" textlink="">
      <xdr:nvSpPr>
        <xdr:cNvPr id="745" name="楕円 744">
          <a:extLst>
            <a:ext uri="{FF2B5EF4-FFF2-40B4-BE49-F238E27FC236}">
              <a16:creationId xmlns:a16="http://schemas.microsoft.com/office/drawing/2014/main" id="{69D20FE8-5FAB-4658-8B23-D706CC2E4139}"/>
            </a:ext>
          </a:extLst>
        </xdr:cNvPr>
        <xdr:cNvSpPr/>
      </xdr:nvSpPr>
      <xdr:spPr>
        <a:xfrm>
          <a:off x="20383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64388</xdr:rowOff>
    </xdr:from>
    <xdr:to>
      <xdr:col>111</xdr:col>
      <xdr:colOff>177800</xdr:colOff>
      <xdr:row>108</xdr:row>
      <xdr:rowOff>67056</xdr:rowOff>
    </xdr:to>
    <xdr:cxnSp macro="">
      <xdr:nvCxnSpPr>
        <xdr:cNvPr id="746" name="直線コネクタ 745">
          <a:extLst>
            <a:ext uri="{FF2B5EF4-FFF2-40B4-BE49-F238E27FC236}">
              <a16:creationId xmlns:a16="http://schemas.microsoft.com/office/drawing/2014/main" id="{CB5CF5E6-3831-467E-A299-12FDBBC7E09F}"/>
            </a:ext>
          </a:extLst>
        </xdr:cNvPr>
        <xdr:cNvCxnSpPr/>
      </xdr:nvCxnSpPr>
      <xdr:spPr>
        <a:xfrm flipV="1">
          <a:off x="20434300" y="18580988"/>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18732</xdr:rowOff>
    </xdr:from>
    <xdr:to>
      <xdr:col>102</xdr:col>
      <xdr:colOff>165100</xdr:colOff>
      <xdr:row>108</xdr:row>
      <xdr:rowOff>120332</xdr:rowOff>
    </xdr:to>
    <xdr:sp macro="" textlink="">
      <xdr:nvSpPr>
        <xdr:cNvPr id="747" name="楕円 746">
          <a:extLst>
            <a:ext uri="{FF2B5EF4-FFF2-40B4-BE49-F238E27FC236}">
              <a16:creationId xmlns:a16="http://schemas.microsoft.com/office/drawing/2014/main" id="{86FBA292-1D4D-4EB9-96F2-7568484AB8A7}"/>
            </a:ext>
          </a:extLst>
        </xdr:cNvPr>
        <xdr:cNvSpPr/>
      </xdr:nvSpPr>
      <xdr:spPr>
        <a:xfrm>
          <a:off x="19494500" y="185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67056</xdr:rowOff>
    </xdr:from>
    <xdr:to>
      <xdr:col>107</xdr:col>
      <xdr:colOff>50800</xdr:colOff>
      <xdr:row>108</xdr:row>
      <xdr:rowOff>69532</xdr:rowOff>
    </xdr:to>
    <xdr:cxnSp macro="">
      <xdr:nvCxnSpPr>
        <xdr:cNvPr id="748" name="直線コネクタ 747">
          <a:extLst>
            <a:ext uri="{FF2B5EF4-FFF2-40B4-BE49-F238E27FC236}">
              <a16:creationId xmlns:a16="http://schemas.microsoft.com/office/drawing/2014/main" id="{DDFEF095-6AEC-46C2-A9DB-9D7FC9797843}"/>
            </a:ext>
          </a:extLst>
        </xdr:cNvPr>
        <xdr:cNvCxnSpPr/>
      </xdr:nvCxnSpPr>
      <xdr:spPr>
        <a:xfrm flipV="1">
          <a:off x="19545300" y="18583656"/>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21210</xdr:rowOff>
    </xdr:from>
    <xdr:to>
      <xdr:col>98</xdr:col>
      <xdr:colOff>38100</xdr:colOff>
      <xdr:row>108</xdr:row>
      <xdr:rowOff>122810</xdr:rowOff>
    </xdr:to>
    <xdr:sp macro="" textlink="">
      <xdr:nvSpPr>
        <xdr:cNvPr id="749" name="楕円 748">
          <a:extLst>
            <a:ext uri="{FF2B5EF4-FFF2-40B4-BE49-F238E27FC236}">
              <a16:creationId xmlns:a16="http://schemas.microsoft.com/office/drawing/2014/main" id="{F11ED27D-DA51-4039-BD94-17C88EF23BE5}"/>
            </a:ext>
          </a:extLst>
        </xdr:cNvPr>
        <xdr:cNvSpPr/>
      </xdr:nvSpPr>
      <xdr:spPr>
        <a:xfrm>
          <a:off x="18605500" y="18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69532</xdr:rowOff>
    </xdr:from>
    <xdr:to>
      <xdr:col>102</xdr:col>
      <xdr:colOff>114300</xdr:colOff>
      <xdr:row>108</xdr:row>
      <xdr:rowOff>72010</xdr:rowOff>
    </xdr:to>
    <xdr:cxnSp macro="">
      <xdr:nvCxnSpPr>
        <xdr:cNvPr id="750" name="直線コネクタ 749">
          <a:extLst>
            <a:ext uri="{FF2B5EF4-FFF2-40B4-BE49-F238E27FC236}">
              <a16:creationId xmlns:a16="http://schemas.microsoft.com/office/drawing/2014/main" id="{9F5C907B-FE73-40F5-B18B-B2FF7236AA27}"/>
            </a:ext>
          </a:extLst>
        </xdr:cNvPr>
        <xdr:cNvCxnSpPr/>
      </xdr:nvCxnSpPr>
      <xdr:spPr>
        <a:xfrm flipV="1">
          <a:off x="18656300" y="18586132"/>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58754</xdr:rowOff>
    </xdr:from>
    <xdr:ext cx="469744" cy="259045"/>
    <xdr:sp macro="" textlink="">
      <xdr:nvSpPr>
        <xdr:cNvPr id="751" name="n_1aveValue【公民館】&#10;一人当たり面積">
          <a:extLst>
            <a:ext uri="{FF2B5EF4-FFF2-40B4-BE49-F238E27FC236}">
              <a16:creationId xmlns:a16="http://schemas.microsoft.com/office/drawing/2014/main" id="{CABF1A35-6FAD-4C57-97C6-BA934800561D}"/>
            </a:ext>
          </a:extLst>
        </xdr:cNvPr>
        <xdr:cNvSpPr txBox="1"/>
      </xdr:nvSpPr>
      <xdr:spPr>
        <a:xfrm>
          <a:off x="21075727" y="182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35704</xdr:rowOff>
    </xdr:from>
    <xdr:ext cx="469744" cy="259045"/>
    <xdr:sp macro="" textlink="">
      <xdr:nvSpPr>
        <xdr:cNvPr id="752" name="n_2aveValue【公民館】&#10;一人当たり面積">
          <a:extLst>
            <a:ext uri="{FF2B5EF4-FFF2-40B4-BE49-F238E27FC236}">
              <a16:creationId xmlns:a16="http://schemas.microsoft.com/office/drawing/2014/main" id="{F4ECFD91-02BF-449C-B3C6-BDE35C7409F3}"/>
            </a:ext>
          </a:extLst>
        </xdr:cNvPr>
        <xdr:cNvSpPr txBox="1"/>
      </xdr:nvSpPr>
      <xdr:spPr>
        <a:xfrm>
          <a:off x="20199427" y="182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42563</xdr:rowOff>
    </xdr:from>
    <xdr:ext cx="469744" cy="259045"/>
    <xdr:sp macro="" textlink="">
      <xdr:nvSpPr>
        <xdr:cNvPr id="753" name="n_3aveValue【公民館】&#10;一人当たり面積">
          <a:extLst>
            <a:ext uri="{FF2B5EF4-FFF2-40B4-BE49-F238E27FC236}">
              <a16:creationId xmlns:a16="http://schemas.microsoft.com/office/drawing/2014/main" id="{6044D1CB-B848-4C33-AA10-93D48E066183}"/>
            </a:ext>
          </a:extLst>
        </xdr:cNvPr>
        <xdr:cNvSpPr txBox="1"/>
      </xdr:nvSpPr>
      <xdr:spPr>
        <a:xfrm>
          <a:off x="19310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754" name="n_4aveValue【公民館】&#10;一人当たり面積">
          <a:extLst>
            <a:ext uri="{FF2B5EF4-FFF2-40B4-BE49-F238E27FC236}">
              <a16:creationId xmlns:a16="http://schemas.microsoft.com/office/drawing/2014/main" id="{13565238-C4A8-4346-B2B6-A9308D64D70F}"/>
            </a:ext>
          </a:extLst>
        </xdr:cNvPr>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106315</xdr:rowOff>
    </xdr:from>
    <xdr:ext cx="469744" cy="259045"/>
    <xdr:sp macro="" textlink="">
      <xdr:nvSpPr>
        <xdr:cNvPr id="755" name="n_1mainValue【公民館】&#10;一人当たり面積">
          <a:extLst>
            <a:ext uri="{FF2B5EF4-FFF2-40B4-BE49-F238E27FC236}">
              <a16:creationId xmlns:a16="http://schemas.microsoft.com/office/drawing/2014/main" id="{AD00AADE-E631-4F8E-BF22-0325D6D76B9B}"/>
            </a:ext>
          </a:extLst>
        </xdr:cNvPr>
        <xdr:cNvSpPr txBox="1"/>
      </xdr:nvSpPr>
      <xdr:spPr>
        <a:xfrm>
          <a:off x="21075727" y="186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108983</xdr:rowOff>
    </xdr:from>
    <xdr:ext cx="469744" cy="259045"/>
    <xdr:sp macro="" textlink="">
      <xdr:nvSpPr>
        <xdr:cNvPr id="756" name="n_2mainValue【公民館】&#10;一人当たり面積">
          <a:extLst>
            <a:ext uri="{FF2B5EF4-FFF2-40B4-BE49-F238E27FC236}">
              <a16:creationId xmlns:a16="http://schemas.microsoft.com/office/drawing/2014/main" id="{D498EDBD-0595-416F-AE75-44B94E44D2BC}"/>
            </a:ext>
          </a:extLst>
        </xdr:cNvPr>
        <xdr:cNvSpPr txBox="1"/>
      </xdr:nvSpPr>
      <xdr:spPr>
        <a:xfrm>
          <a:off x="20199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111459</xdr:rowOff>
    </xdr:from>
    <xdr:ext cx="469744" cy="259045"/>
    <xdr:sp macro="" textlink="">
      <xdr:nvSpPr>
        <xdr:cNvPr id="757" name="n_3mainValue【公民館】&#10;一人当たり面積">
          <a:extLst>
            <a:ext uri="{FF2B5EF4-FFF2-40B4-BE49-F238E27FC236}">
              <a16:creationId xmlns:a16="http://schemas.microsoft.com/office/drawing/2014/main" id="{43DD58FE-6DF5-44F9-A97C-2E706CF7AB6E}"/>
            </a:ext>
          </a:extLst>
        </xdr:cNvPr>
        <xdr:cNvSpPr txBox="1"/>
      </xdr:nvSpPr>
      <xdr:spPr>
        <a:xfrm>
          <a:off x="19310427" y="186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113937</xdr:rowOff>
    </xdr:from>
    <xdr:ext cx="469744" cy="259045"/>
    <xdr:sp macro="" textlink="">
      <xdr:nvSpPr>
        <xdr:cNvPr id="758" name="n_4mainValue【公民館】&#10;一人当たり面積">
          <a:extLst>
            <a:ext uri="{FF2B5EF4-FFF2-40B4-BE49-F238E27FC236}">
              <a16:creationId xmlns:a16="http://schemas.microsoft.com/office/drawing/2014/main" id="{ECE62F8F-67AF-4313-BFEF-26D1C29B6BBC}"/>
            </a:ext>
          </a:extLst>
        </xdr:cNvPr>
        <xdr:cNvSpPr txBox="1"/>
      </xdr:nvSpPr>
      <xdr:spPr>
        <a:xfrm>
          <a:off x="18421427" y="186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637398E9-1E16-42A9-8572-E1128F63944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56602E15-0F79-42EA-AE73-2FE7302162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420DCA92-74C3-4408-8D32-833C9A3A61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類似団体平均と比較して有形固定資産減価償却率が特に高くなっている施設は、公営住宅、認定こども園・幼稚園・保育所である。</a:t>
          </a:r>
        </a:p>
        <a:p>
          <a:r>
            <a:rPr kumimoji="1" lang="ja-JP" altLang="en-US" sz="1100">
              <a:latin typeface="ＭＳ Ｐゴシック" panose="020B0600070205080204" pitchFamily="50" charset="-128"/>
              <a:ea typeface="ＭＳ Ｐゴシック" panose="020B0600070205080204" pitchFamily="50" charset="-128"/>
            </a:rPr>
            <a:t>公営住宅については、</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棟すべてが耐用年数の</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年を経過しているため、有形固定資産減価償却率は</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％となっている。今後も藤里町公共施設等総合管理計画に基づき、老朽化対策に取り組んでいく。</a:t>
          </a:r>
        </a:p>
        <a:p>
          <a:r>
            <a:rPr kumimoji="1" lang="ja-JP" altLang="en-US" sz="1100">
              <a:latin typeface="ＭＳ Ｐゴシック" panose="020B0600070205080204" pitchFamily="50" charset="-128"/>
              <a:ea typeface="ＭＳ Ｐゴシック" panose="020B0600070205080204" pitchFamily="50" charset="-128"/>
            </a:rPr>
            <a:t>認定こども園・幼稚園・保育所については、藤里保育園が耐用年数</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年に達したことにより、有形固定資産減価償却率が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％となった。今後も藤里町公共施設等総合管理計画及び個別施設計画に基づき老朽化対策に取り組み、子育て環境の維持・向上に努める。</a:t>
          </a:r>
        </a:p>
        <a:p>
          <a:r>
            <a:rPr kumimoji="1" lang="ja-JP" altLang="en-US" sz="1100">
              <a:latin typeface="ＭＳ Ｐゴシック" panose="020B0600070205080204" pitchFamily="50" charset="-128"/>
              <a:ea typeface="ＭＳ Ｐゴシック" panose="020B0600070205080204" pitchFamily="50" charset="-128"/>
            </a:rPr>
            <a:t>公民館については、藤里町総合開発センターの１施設のみの設置となっており、耐用年数</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年に対して</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年が経過しているため有形固定資産減価償却率が高くなっている。</a:t>
          </a:r>
        </a:p>
        <a:p>
          <a:r>
            <a:rPr kumimoji="1" lang="ja-JP" altLang="en-US" sz="1100">
              <a:latin typeface="ＭＳ Ｐゴシック" panose="020B0600070205080204" pitchFamily="50" charset="-128"/>
              <a:ea typeface="ＭＳ Ｐゴシック" panose="020B0600070205080204" pitchFamily="50" charset="-128"/>
            </a:rPr>
            <a:t>橋梁・トンネルについては、平成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年に建設した米代線素波里トンネル及び平成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年に建設した米代線鹿瀬内トンネルの耐用年数が</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年であるため、有形固定資産減価償却率が低くなっている。</a:t>
          </a:r>
        </a:p>
        <a:p>
          <a:r>
            <a:rPr kumimoji="1" lang="ja-JP" altLang="en-US" sz="1100">
              <a:latin typeface="ＭＳ Ｐゴシック" panose="020B0600070205080204" pitchFamily="50" charset="-128"/>
              <a:ea typeface="ＭＳ Ｐゴシック" panose="020B0600070205080204" pitchFamily="50" charset="-128"/>
            </a:rPr>
            <a:t>学校施設については、学校施設を統合し、令和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年度に義務教育学校を開校する計画である。令和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年度には第一期工事が終了したため、有形固定資産減価償却率が大きく減少した。令和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年度の義務教育学校完成にかけて有形固定資産減価償却率は、さらに改善する見込みである。</a:t>
          </a:r>
        </a:p>
        <a:p>
          <a:r>
            <a:rPr kumimoji="1" lang="ja-JP" altLang="en-US" sz="1100">
              <a:latin typeface="ＭＳ Ｐゴシック" panose="020B0600070205080204" pitchFamily="50" charset="-128"/>
              <a:ea typeface="ＭＳ Ｐゴシック" panose="020B0600070205080204" pitchFamily="50" charset="-128"/>
            </a:rPr>
            <a:t>今後も藤里町公共施設等総合管理計画及び橋梁長寿命化修繕計画に基づき、老朽化対策に努めていく。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F8AB87-187B-4EE6-9047-B2BDE1A1D5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A8CD00-1A8F-4150-A4DD-FECE835A5F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A887D7-FE5B-40EF-80F1-4A1203B83E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232C23-D4E6-4C10-A3B3-A1EF47844B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CA55D0-FE27-4617-A651-6B8DE8515A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90C7B5-7A0C-440A-9461-5254176139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4D4551-B9E4-4C5F-826B-BCDA94F90E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351534-712D-4FD3-9D52-2F4C05B335E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5B8E44-504A-4478-A2F9-13E2D61E44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7D03714-33E2-4276-B311-D9699EA1DB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3,002
2,984
282.13
4,282,694
4,149,014
124,751
2,423,484
3,247,077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535DC3-AA56-4663-85DF-1907B85601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BE79A2-C1FB-4150-9F60-50BD689EAF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6E2073C-CF80-410A-A85A-B5C00BDCF0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E6F860-8677-4BC8-8AE1-CA78603270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E43B20-BE06-4779-AC06-1C2ED4EFB3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F4DADB-C60A-4F9E-910D-B13D2491E18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BB7191-C2F7-41E7-998D-BB9EBA50AAA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674879-9DF6-498B-9E40-08A9C6F38A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F0573E-8C16-4E93-964B-DF4CC5114D0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F7DF41-C3EA-4514-ABCA-8B51EC5F81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ED3A98-83F2-4D5B-AE0D-FEFDB4DA62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033437-E0D9-4140-A938-FE12E6C8AC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F9A211-661B-4B1C-B258-26FE0C4BCD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B8FDD49-A1BA-4DB7-93DD-EDDF153555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78DA69-4A34-43CC-A916-08E691D2F4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132CE96-0036-407D-A020-C465527181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9D33EA-0333-4A8A-9CBC-4F49E4F4C3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AE0F08-2571-424D-972A-5E8483BC43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2BBD5F-CFB9-41FF-8865-01ADAEB86D2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927DE4-919F-46AE-B96F-686B025CDEF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1F88FA-E0E3-4D53-AD29-FAC6A5F7E0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CB94D04-0C62-452A-8072-F144352C2C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0AF4E2B-FBF3-4C0E-85D6-6906A8AE022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8461714-2E7D-4231-B2D7-9CD23C35CF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A49DB7-A8C3-44C9-B62D-17A121F20C6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2EF59D-942C-4421-89CD-CD0494B3E4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0D66B8-4982-4979-B0FF-59BAD0B164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75D8DB-FA2C-4CF0-A7F9-13FC27A8B7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4B7689-5F89-4BFC-A07C-F5FBCD0338A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C460137-17EA-439E-AB00-09B56C536D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931A847-E8CF-40AA-B751-5B2E54232E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EE08073-C544-4CEA-A6C0-D4A4FF34CF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420EE11-8F66-4E89-8D15-24DB89A574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3582AF3-7FFB-4A66-A3A3-DD3AD9FE1A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3B2FCCC-241F-4F2C-BD8D-7F68170B95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75747E4-4C0B-47E4-AC23-33B9AB050E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8C10E61-7C66-4554-BC81-AFB32A280C3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65550EF-9B64-40E5-A8F8-CE8C3E2FBC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929C96CC-9642-4C49-B5E9-8F4B788D73A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6F68B93-6A88-4D67-9124-7AA9D5F538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0BB7E10-14EE-409F-8EB1-117D4EB146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6EC3E21-3992-4A92-A44E-179019E023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957877E-8BE0-4F6C-97F9-B9DB17829F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A0C35A9-9E04-46FF-AA51-179B1949C7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4DC14C3-68A6-4987-ABC3-D3E0E365DF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9CCF723-A2E4-4D17-AAFC-F1574EF18A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2E73ECB-D913-41A6-BD5D-DDD763D0DD3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05839EA-A72E-4014-8A91-F642D857CF1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1CD8934-E093-4060-99F2-ACAC50D98DF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8EF896D-F38A-4AA4-9810-8EDC2C00C94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B1E5A1D-E37A-4E62-9816-02DDA4CEF9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E88FCA8B-F9D1-4C4A-850C-A67696B5123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39EDBA3-2272-4201-90A9-1BDB51DF3F7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3E82600-DF8C-482E-9DD5-7F922CBD88C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6DFFBD5D-B815-4FB4-9E37-D6B00401F37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2A2CF1ED-4745-4021-A7B1-0EFFB662125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2BBCA52-D131-437D-AB84-0BC2ED3627F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48B619C-C9AD-4EFF-B735-5F85B196FD0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90A7363-F741-4EEF-92CC-FE506450A44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139A702-280C-4D1B-9E28-AFCB1FB7D0F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03959A0-D23F-457B-B138-75B32BF26AF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F469800-DA07-4A00-AAAB-752D6A6C63A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E6CF056-55FA-4399-8260-B5382B498EDA}"/>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E8856DE-294F-4B88-82C5-866A7308A76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3B653F9-F469-42D3-A793-3408288350A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2015233-5588-4BC8-9FCD-D5CC970B9CD8}"/>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9947DC69-1662-489E-A92F-A39894249958}"/>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24AAD28-EBFF-42AC-9C92-382BDAF2DB44}"/>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FE1AFA70-E309-4E5D-BECA-2F600897471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C2C6BC87-BFD3-485E-B910-465EF52CE254}"/>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AE17762E-E09D-453A-B3AB-BA7B12DF287F}"/>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6B5A8DC0-85D0-4E89-A189-9BFCEED84860}"/>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D50E65DF-3B26-4E82-9415-C6E00D26B375}"/>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82D84A4-8671-4B42-B93D-1225FAA0C5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E115AE7-69A1-49ED-963A-D69EC48B75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EAE8F4B-3486-4E29-8F5E-BCAF5FD3659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AC9465A-7CFD-4BC3-B83F-88B857547D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F0C16F6-11F6-4099-9AB4-E536E1C74A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7983</xdr:rowOff>
    </xdr:from>
    <xdr:to>
      <xdr:col>24</xdr:col>
      <xdr:colOff>114300</xdr:colOff>
      <xdr:row>64</xdr:row>
      <xdr:rowOff>109583</xdr:rowOff>
    </xdr:to>
    <xdr:sp macro="" textlink="">
      <xdr:nvSpPr>
        <xdr:cNvPr id="90" name="楕円 89">
          <a:extLst>
            <a:ext uri="{FF2B5EF4-FFF2-40B4-BE49-F238E27FC236}">
              <a16:creationId xmlns:a16="http://schemas.microsoft.com/office/drawing/2014/main" id="{B5C4970B-C305-406F-8398-AD79B63EC039}"/>
            </a:ext>
          </a:extLst>
        </xdr:cNvPr>
        <xdr:cNvSpPr/>
      </xdr:nvSpPr>
      <xdr:spPr>
        <a:xfrm>
          <a:off x="4584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94360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9EB4937-70D5-4BDF-9CD3-DDC71F464CF5}"/>
            </a:ext>
          </a:extLst>
        </xdr:cNvPr>
        <xdr:cNvSpPr txBox="1"/>
      </xdr:nvSpPr>
      <xdr:spPr>
        <a:xfrm>
          <a:off x="4673600" y="1089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xdr:rowOff>
    </xdr:from>
    <xdr:to>
      <xdr:col>20</xdr:col>
      <xdr:colOff>38100</xdr:colOff>
      <xdr:row>64</xdr:row>
      <xdr:rowOff>103051</xdr:rowOff>
    </xdr:to>
    <xdr:sp macro="" textlink="">
      <xdr:nvSpPr>
        <xdr:cNvPr id="92" name="楕円 91">
          <a:extLst>
            <a:ext uri="{FF2B5EF4-FFF2-40B4-BE49-F238E27FC236}">
              <a16:creationId xmlns:a16="http://schemas.microsoft.com/office/drawing/2014/main" id="{605D8DAC-46F7-4B8C-9F20-214825C271D0}"/>
            </a:ext>
          </a:extLst>
        </xdr:cNvPr>
        <xdr:cNvSpPr/>
      </xdr:nvSpPr>
      <xdr:spPr>
        <a:xfrm>
          <a:off x="3746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52251</xdr:rowOff>
    </xdr:from>
    <xdr:to>
      <xdr:col>24</xdr:col>
      <xdr:colOff>63500</xdr:colOff>
      <xdr:row>64</xdr:row>
      <xdr:rowOff>58783</xdr:rowOff>
    </xdr:to>
    <xdr:cxnSp macro="">
      <xdr:nvCxnSpPr>
        <xdr:cNvPr id="93" name="直線コネクタ 92">
          <a:extLst>
            <a:ext uri="{FF2B5EF4-FFF2-40B4-BE49-F238E27FC236}">
              <a16:creationId xmlns:a16="http://schemas.microsoft.com/office/drawing/2014/main" id="{705596DE-B0F5-4A85-8796-C1B34E24035D}"/>
            </a:ext>
          </a:extLst>
        </xdr:cNvPr>
        <xdr:cNvCxnSpPr/>
      </xdr:nvCxnSpPr>
      <xdr:spPr>
        <a:xfrm>
          <a:off x="3797300" y="110250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4717</xdr:rowOff>
    </xdr:from>
    <xdr:to>
      <xdr:col>15</xdr:col>
      <xdr:colOff>101600</xdr:colOff>
      <xdr:row>64</xdr:row>
      <xdr:rowOff>106317</xdr:rowOff>
    </xdr:to>
    <xdr:sp macro="" textlink="">
      <xdr:nvSpPr>
        <xdr:cNvPr id="94" name="楕円 93">
          <a:extLst>
            <a:ext uri="{FF2B5EF4-FFF2-40B4-BE49-F238E27FC236}">
              <a16:creationId xmlns:a16="http://schemas.microsoft.com/office/drawing/2014/main" id="{3C8EA52D-905F-4BA7-A158-6598236D3C03}"/>
            </a:ext>
          </a:extLst>
        </xdr:cNvPr>
        <xdr:cNvSpPr/>
      </xdr:nvSpPr>
      <xdr:spPr>
        <a:xfrm>
          <a:off x="2857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52251</xdr:rowOff>
    </xdr:from>
    <xdr:to>
      <xdr:col>19</xdr:col>
      <xdr:colOff>177800</xdr:colOff>
      <xdr:row>64</xdr:row>
      <xdr:rowOff>55517</xdr:rowOff>
    </xdr:to>
    <xdr:cxnSp macro="">
      <xdr:nvCxnSpPr>
        <xdr:cNvPr id="95" name="直線コネクタ 94">
          <a:extLst>
            <a:ext uri="{FF2B5EF4-FFF2-40B4-BE49-F238E27FC236}">
              <a16:creationId xmlns:a16="http://schemas.microsoft.com/office/drawing/2014/main" id="{E46BE6B0-E606-4F73-AC9D-A63C7709665A}"/>
            </a:ext>
          </a:extLst>
        </xdr:cNvPr>
        <xdr:cNvCxnSpPr/>
      </xdr:nvCxnSpPr>
      <xdr:spPr>
        <a:xfrm flipV="1">
          <a:off x="2908300" y="110250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171269</xdr:rowOff>
    </xdr:from>
    <xdr:to>
      <xdr:col>10</xdr:col>
      <xdr:colOff>165100</xdr:colOff>
      <xdr:row>64</xdr:row>
      <xdr:rowOff>101419</xdr:rowOff>
    </xdr:to>
    <xdr:sp macro="" textlink="">
      <xdr:nvSpPr>
        <xdr:cNvPr id="96" name="楕円 95">
          <a:extLst>
            <a:ext uri="{FF2B5EF4-FFF2-40B4-BE49-F238E27FC236}">
              <a16:creationId xmlns:a16="http://schemas.microsoft.com/office/drawing/2014/main" id="{A6FBE14E-FDD5-4E54-8DC4-2346CB9D6DA1}"/>
            </a:ext>
          </a:extLst>
        </xdr:cNvPr>
        <xdr:cNvSpPr/>
      </xdr:nvSpPr>
      <xdr:spPr>
        <a:xfrm>
          <a:off x="19685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50619</xdr:rowOff>
    </xdr:from>
    <xdr:to>
      <xdr:col>15</xdr:col>
      <xdr:colOff>50800</xdr:colOff>
      <xdr:row>64</xdr:row>
      <xdr:rowOff>55517</xdr:rowOff>
    </xdr:to>
    <xdr:cxnSp macro="">
      <xdr:nvCxnSpPr>
        <xdr:cNvPr id="97" name="直線コネクタ 96">
          <a:extLst>
            <a:ext uri="{FF2B5EF4-FFF2-40B4-BE49-F238E27FC236}">
              <a16:creationId xmlns:a16="http://schemas.microsoft.com/office/drawing/2014/main" id="{AFF0F476-6483-48B5-BE39-CF99DF9E1133}"/>
            </a:ext>
          </a:extLst>
        </xdr:cNvPr>
        <xdr:cNvCxnSpPr/>
      </xdr:nvCxnSpPr>
      <xdr:spPr>
        <a:xfrm>
          <a:off x="2019300" y="110234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164737</xdr:rowOff>
    </xdr:from>
    <xdr:to>
      <xdr:col>6</xdr:col>
      <xdr:colOff>38100</xdr:colOff>
      <xdr:row>64</xdr:row>
      <xdr:rowOff>94887</xdr:rowOff>
    </xdr:to>
    <xdr:sp macro="" textlink="">
      <xdr:nvSpPr>
        <xdr:cNvPr id="98" name="楕円 97">
          <a:extLst>
            <a:ext uri="{FF2B5EF4-FFF2-40B4-BE49-F238E27FC236}">
              <a16:creationId xmlns:a16="http://schemas.microsoft.com/office/drawing/2014/main" id="{1D07F809-A62C-42F4-A426-DF265C359461}"/>
            </a:ext>
          </a:extLst>
        </xdr:cNvPr>
        <xdr:cNvSpPr/>
      </xdr:nvSpPr>
      <xdr:spPr>
        <a:xfrm>
          <a:off x="1079500" y="10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44087</xdr:rowOff>
    </xdr:from>
    <xdr:to>
      <xdr:col>10</xdr:col>
      <xdr:colOff>114300</xdr:colOff>
      <xdr:row>64</xdr:row>
      <xdr:rowOff>50619</xdr:rowOff>
    </xdr:to>
    <xdr:cxnSp macro="">
      <xdr:nvCxnSpPr>
        <xdr:cNvPr id="99" name="直線コネクタ 98">
          <a:extLst>
            <a:ext uri="{FF2B5EF4-FFF2-40B4-BE49-F238E27FC236}">
              <a16:creationId xmlns:a16="http://schemas.microsoft.com/office/drawing/2014/main" id="{20080FDD-CE03-4670-9DBB-A6CB488B69B7}"/>
            </a:ext>
          </a:extLst>
        </xdr:cNvPr>
        <xdr:cNvCxnSpPr/>
      </xdr:nvCxnSpPr>
      <xdr:spPr>
        <a:xfrm>
          <a:off x="1130300" y="110168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F6FE7BAA-5DBE-4239-A7E0-76C3A65100C2}"/>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6814FC66-6F75-4C96-A3F2-2F00E383D03C}"/>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83E5C6A0-45C4-45F0-8CCE-032B07E4BC96}"/>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C8B97063-CD81-44B2-A022-DFEBC9052DDE}"/>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94178</xdr:rowOff>
    </xdr:from>
    <xdr:ext cx="405111" cy="259045"/>
    <xdr:sp macro="" textlink="">
      <xdr:nvSpPr>
        <xdr:cNvPr id="104" name="n_1mainValue【体育館・プール】&#10;有形固定資産減価償却率">
          <a:extLst>
            <a:ext uri="{FF2B5EF4-FFF2-40B4-BE49-F238E27FC236}">
              <a16:creationId xmlns:a16="http://schemas.microsoft.com/office/drawing/2014/main" id="{DE17A9A7-3D5B-4F61-B7A6-298555C3D510}"/>
            </a:ext>
          </a:extLst>
        </xdr:cNvPr>
        <xdr:cNvSpPr txBox="1"/>
      </xdr:nvSpPr>
      <xdr:spPr>
        <a:xfrm>
          <a:off x="35820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97444</xdr:rowOff>
    </xdr:from>
    <xdr:ext cx="405111" cy="259045"/>
    <xdr:sp macro="" textlink="">
      <xdr:nvSpPr>
        <xdr:cNvPr id="105" name="n_2mainValue【体育館・プール】&#10;有形固定資産減価償却率">
          <a:extLst>
            <a:ext uri="{FF2B5EF4-FFF2-40B4-BE49-F238E27FC236}">
              <a16:creationId xmlns:a16="http://schemas.microsoft.com/office/drawing/2014/main" id="{28E59BDF-D520-47C2-A279-E571D1D48230}"/>
            </a:ext>
          </a:extLst>
        </xdr:cNvPr>
        <xdr:cNvSpPr txBox="1"/>
      </xdr:nvSpPr>
      <xdr:spPr>
        <a:xfrm>
          <a:off x="27057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92546</xdr:rowOff>
    </xdr:from>
    <xdr:ext cx="405111" cy="259045"/>
    <xdr:sp macro="" textlink="">
      <xdr:nvSpPr>
        <xdr:cNvPr id="106" name="n_3mainValue【体育館・プール】&#10;有形固定資産減価償却率">
          <a:extLst>
            <a:ext uri="{FF2B5EF4-FFF2-40B4-BE49-F238E27FC236}">
              <a16:creationId xmlns:a16="http://schemas.microsoft.com/office/drawing/2014/main" id="{CA72C22F-4A52-4966-85E1-8835E3A86132}"/>
            </a:ext>
          </a:extLst>
        </xdr:cNvPr>
        <xdr:cNvSpPr txBox="1"/>
      </xdr:nvSpPr>
      <xdr:spPr>
        <a:xfrm>
          <a:off x="1816744" y="1106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86014</xdr:rowOff>
    </xdr:from>
    <xdr:ext cx="405111" cy="259045"/>
    <xdr:sp macro="" textlink="">
      <xdr:nvSpPr>
        <xdr:cNvPr id="107" name="n_4mainValue【体育館・プール】&#10;有形固定資産減価償却率">
          <a:extLst>
            <a:ext uri="{FF2B5EF4-FFF2-40B4-BE49-F238E27FC236}">
              <a16:creationId xmlns:a16="http://schemas.microsoft.com/office/drawing/2014/main" id="{EE0AF5CA-DA68-4145-BC05-BDA31C89F25E}"/>
            </a:ext>
          </a:extLst>
        </xdr:cNvPr>
        <xdr:cNvSpPr txBox="1"/>
      </xdr:nvSpPr>
      <xdr:spPr>
        <a:xfrm>
          <a:off x="927744" y="1105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D872F77-74B6-4F9A-B94E-18986BFAAF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5A32BD36-010E-47D1-9556-03052C5F35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D0B2CB99-A578-4207-9F87-BE9685057E6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D912D922-6C0F-47A4-BA6B-C87C62203E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10B838E-F4C4-416F-81C8-07AA0D1DBB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C77A775-F0D1-4410-87BD-5E911CA9761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52831390-D93D-4F1E-8426-792D1368FDA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F080E7D-EEF1-407C-8F13-C562DB9B6C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F4EBCD3-22C7-4889-9B1C-EFE7C8EE3E9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B79CA39C-C0E7-4854-A49A-AD4F74ED0D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BFAF4654-4E15-4051-A603-B014D4ECC7E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75734148-22A4-4CFB-9C5C-2F0AFA626D4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C4365488-9602-420F-A9E4-976723B4C72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98B987FD-1F0B-471E-868D-46532423551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F5824227-B4B6-42B3-A8C8-D6119662B4D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71C32D8-E066-4A5D-AEFA-6AB46D37E8CF}"/>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32A6A50F-2E26-4192-9E57-CCF627BC0DA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4FB15DC0-216C-4C66-B41D-F47FD7AAF8CE}"/>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A3FD5299-7C31-4F7F-BF1A-26CE96E98B6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BA8646DC-C61E-4038-BE98-ECA4087FC42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5931936-D7A9-4CD8-974F-4E0C0A19F6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D38B369D-7A25-4736-A281-17EBE2BC4572}"/>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BDDE52DB-8815-4834-B494-4FB0F5F4C64C}"/>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CC2E3070-BBEE-45B9-9E79-A04E748BEFFB}"/>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11D6C5CC-4C79-481B-8E3B-E25E50437843}"/>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B43D7946-4CC7-4667-890E-8E0D0CCC70A6}"/>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00AEB272-9A2F-4D71-8676-C11497CA26EC}"/>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42678257-DF3E-44E3-B526-7DBA3EB5D86A}"/>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B62A7764-7D4B-4F88-8008-40C7975799D1}"/>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60536FAA-4831-487F-BC0D-478679B02A2F}"/>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682EE174-8B2B-45CB-AAE6-70C14163726C}"/>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C8FE49D5-13DB-4215-A36E-5DB3F54246E6}"/>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98C8D3E-5E91-41BA-B539-2066F7D29D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C297F85-B0EE-4E01-ABB6-8B634DEA0A4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D35DFED-A3AE-4B92-AF9F-2FC6658EA24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3AD0A7F-9D31-4F49-A2AF-4E699CC3FE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A425246-D061-4283-B46A-878E6D116E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155763</xdr:rowOff>
    </xdr:from>
    <xdr:to>
      <xdr:col>55</xdr:col>
      <xdr:colOff>50800</xdr:colOff>
      <xdr:row>63</xdr:row>
      <xdr:rowOff>85913</xdr:rowOff>
    </xdr:to>
    <xdr:sp macro="" textlink="">
      <xdr:nvSpPr>
        <xdr:cNvPr id="145" name="楕円 144">
          <a:extLst>
            <a:ext uri="{FF2B5EF4-FFF2-40B4-BE49-F238E27FC236}">
              <a16:creationId xmlns:a16="http://schemas.microsoft.com/office/drawing/2014/main" id="{68A4EEAD-EF60-4DEC-86A5-95B3F84FB81A}"/>
            </a:ext>
          </a:extLst>
        </xdr:cNvPr>
        <xdr:cNvSpPr/>
      </xdr:nvSpPr>
      <xdr:spPr>
        <a:xfrm>
          <a:off x="10426700" y="107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7190</xdr:rowOff>
    </xdr:from>
    <xdr:ext cx="469744" cy="259045"/>
    <xdr:sp macro="" textlink="">
      <xdr:nvSpPr>
        <xdr:cNvPr id="146" name="【体育館・プール】&#10;一人当たり面積該当値テキスト">
          <a:extLst>
            <a:ext uri="{FF2B5EF4-FFF2-40B4-BE49-F238E27FC236}">
              <a16:creationId xmlns:a16="http://schemas.microsoft.com/office/drawing/2014/main" id="{1DE1287F-6BDF-40BF-BA68-64BC58ED868B}"/>
            </a:ext>
          </a:extLst>
        </xdr:cNvPr>
        <xdr:cNvSpPr txBox="1"/>
      </xdr:nvSpPr>
      <xdr:spPr>
        <a:xfrm>
          <a:off x="10515600" y="106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159329</xdr:rowOff>
    </xdr:from>
    <xdr:to>
      <xdr:col>50</xdr:col>
      <xdr:colOff>165100</xdr:colOff>
      <xdr:row>63</xdr:row>
      <xdr:rowOff>89479</xdr:rowOff>
    </xdr:to>
    <xdr:sp macro="" textlink="">
      <xdr:nvSpPr>
        <xdr:cNvPr id="147" name="楕円 146">
          <a:extLst>
            <a:ext uri="{FF2B5EF4-FFF2-40B4-BE49-F238E27FC236}">
              <a16:creationId xmlns:a16="http://schemas.microsoft.com/office/drawing/2014/main" id="{19C9DAA0-6633-46D8-8CB3-5203892AFE4F}"/>
            </a:ext>
          </a:extLst>
        </xdr:cNvPr>
        <xdr:cNvSpPr/>
      </xdr:nvSpPr>
      <xdr:spPr>
        <a:xfrm>
          <a:off x="9588500" y="107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35113</xdr:rowOff>
    </xdr:from>
    <xdr:to>
      <xdr:col>55</xdr:col>
      <xdr:colOff>0</xdr:colOff>
      <xdr:row>63</xdr:row>
      <xdr:rowOff>38679</xdr:rowOff>
    </xdr:to>
    <xdr:cxnSp macro="">
      <xdr:nvCxnSpPr>
        <xdr:cNvPr id="148" name="直線コネクタ 147">
          <a:extLst>
            <a:ext uri="{FF2B5EF4-FFF2-40B4-BE49-F238E27FC236}">
              <a16:creationId xmlns:a16="http://schemas.microsoft.com/office/drawing/2014/main" id="{CECD470F-5758-4897-B360-062E95CDA3F0}"/>
            </a:ext>
          </a:extLst>
        </xdr:cNvPr>
        <xdr:cNvCxnSpPr/>
      </xdr:nvCxnSpPr>
      <xdr:spPr>
        <a:xfrm flipV="1">
          <a:off x="9639300" y="10836463"/>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155672</xdr:rowOff>
    </xdr:from>
    <xdr:to>
      <xdr:col>46</xdr:col>
      <xdr:colOff>38100</xdr:colOff>
      <xdr:row>63</xdr:row>
      <xdr:rowOff>85822</xdr:rowOff>
    </xdr:to>
    <xdr:sp macro="" textlink="">
      <xdr:nvSpPr>
        <xdr:cNvPr id="149" name="楕円 148">
          <a:extLst>
            <a:ext uri="{FF2B5EF4-FFF2-40B4-BE49-F238E27FC236}">
              <a16:creationId xmlns:a16="http://schemas.microsoft.com/office/drawing/2014/main" id="{EAB38157-5CEB-4545-9987-257BED47D0C6}"/>
            </a:ext>
          </a:extLst>
        </xdr:cNvPr>
        <xdr:cNvSpPr/>
      </xdr:nvSpPr>
      <xdr:spPr>
        <a:xfrm>
          <a:off x="8699500" y="10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35022</xdr:rowOff>
    </xdr:from>
    <xdr:to>
      <xdr:col>50</xdr:col>
      <xdr:colOff>114300</xdr:colOff>
      <xdr:row>63</xdr:row>
      <xdr:rowOff>38679</xdr:rowOff>
    </xdr:to>
    <xdr:cxnSp macro="">
      <xdr:nvCxnSpPr>
        <xdr:cNvPr id="150" name="直線コネクタ 149">
          <a:extLst>
            <a:ext uri="{FF2B5EF4-FFF2-40B4-BE49-F238E27FC236}">
              <a16:creationId xmlns:a16="http://schemas.microsoft.com/office/drawing/2014/main" id="{DB8402B4-1743-4E48-A488-408A14FE136A}"/>
            </a:ext>
          </a:extLst>
        </xdr:cNvPr>
        <xdr:cNvCxnSpPr/>
      </xdr:nvCxnSpPr>
      <xdr:spPr>
        <a:xfrm>
          <a:off x="8750300" y="1083637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167193</xdr:rowOff>
    </xdr:from>
    <xdr:to>
      <xdr:col>41</xdr:col>
      <xdr:colOff>101600</xdr:colOff>
      <xdr:row>63</xdr:row>
      <xdr:rowOff>97343</xdr:rowOff>
    </xdr:to>
    <xdr:sp macro="" textlink="">
      <xdr:nvSpPr>
        <xdr:cNvPr id="151" name="楕円 150">
          <a:extLst>
            <a:ext uri="{FF2B5EF4-FFF2-40B4-BE49-F238E27FC236}">
              <a16:creationId xmlns:a16="http://schemas.microsoft.com/office/drawing/2014/main" id="{3DE7467A-1F91-472A-981D-2F64CE93D069}"/>
            </a:ext>
          </a:extLst>
        </xdr:cNvPr>
        <xdr:cNvSpPr/>
      </xdr:nvSpPr>
      <xdr:spPr>
        <a:xfrm>
          <a:off x="7810500" y="1079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35022</xdr:rowOff>
    </xdr:from>
    <xdr:to>
      <xdr:col>45</xdr:col>
      <xdr:colOff>177800</xdr:colOff>
      <xdr:row>63</xdr:row>
      <xdr:rowOff>46543</xdr:rowOff>
    </xdr:to>
    <xdr:cxnSp macro="">
      <xdr:nvCxnSpPr>
        <xdr:cNvPr id="152" name="直線コネクタ 151">
          <a:extLst>
            <a:ext uri="{FF2B5EF4-FFF2-40B4-BE49-F238E27FC236}">
              <a16:creationId xmlns:a16="http://schemas.microsoft.com/office/drawing/2014/main" id="{82D1ED77-229A-4CC2-B5FD-4B86B6379BA7}"/>
            </a:ext>
          </a:extLst>
        </xdr:cNvPr>
        <xdr:cNvCxnSpPr/>
      </xdr:nvCxnSpPr>
      <xdr:spPr>
        <a:xfrm flipV="1">
          <a:off x="7861300" y="10836372"/>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170759</xdr:rowOff>
    </xdr:from>
    <xdr:to>
      <xdr:col>36</xdr:col>
      <xdr:colOff>165100</xdr:colOff>
      <xdr:row>63</xdr:row>
      <xdr:rowOff>100909</xdr:rowOff>
    </xdr:to>
    <xdr:sp macro="" textlink="">
      <xdr:nvSpPr>
        <xdr:cNvPr id="153" name="楕円 152">
          <a:extLst>
            <a:ext uri="{FF2B5EF4-FFF2-40B4-BE49-F238E27FC236}">
              <a16:creationId xmlns:a16="http://schemas.microsoft.com/office/drawing/2014/main" id="{BC3CE422-85C2-41CD-8C52-C0FCE7C7C085}"/>
            </a:ext>
          </a:extLst>
        </xdr:cNvPr>
        <xdr:cNvSpPr/>
      </xdr:nvSpPr>
      <xdr:spPr>
        <a:xfrm>
          <a:off x="6921500" y="108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46543</xdr:rowOff>
    </xdr:from>
    <xdr:to>
      <xdr:col>41</xdr:col>
      <xdr:colOff>50800</xdr:colOff>
      <xdr:row>63</xdr:row>
      <xdr:rowOff>50109</xdr:rowOff>
    </xdr:to>
    <xdr:cxnSp macro="">
      <xdr:nvCxnSpPr>
        <xdr:cNvPr id="154" name="直線コネクタ 153">
          <a:extLst>
            <a:ext uri="{FF2B5EF4-FFF2-40B4-BE49-F238E27FC236}">
              <a16:creationId xmlns:a16="http://schemas.microsoft.com/office/drawing/2014/main" id="{12CB7BDA-5ED8-4DC2-915C-4524BA169F25}"/>
            </a:ext>
          </a:extLst>
        </xdr:cNvPr>
        <xdr:cNvCxnSpPr/>
      </xdr:nvCxnSpPr>
      <xdr:spPr>
        <a:xfrm flipV="1">
          <a:off x="6972300" y="1084789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F8EA401B-1162-4CA4-968B-B9369E97CF71}"/>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0FE7865E-5590-4C6E-B0D4-926B6B1BBD01}"/>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B84AB63C-3D6C-4AD2-AE27-8CBFA8699876}"/>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a:extLst>
            <a:ext uri="{FF2B5EF4-FFF2-40B4-BE49-F238E27FC236}">
              <a16:creationId xmlns:a16="http://schemas.microsoft.com/office/drawing/2014/main" id="{92C2C53D-DC05-48E5-B5CA-717814CEC256}"/>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106006</xdr:rowOff>
    </xdr:from>
    <xdr:ext cx="469744" cy="259045"/>
    <xdr:sp macro="" textlink="">
      <xdr:nvSpPr>
        <xdr:cNvPr id="159" name="n_1mainValue【体育館・プール】&#10;一人当たり面積">
          <a:extLst>
            <a:ext uri="{FF2B5EF4-FFF2-40B4-BE49-F238E27FC236}">
              <a16:creationId xmlns:a16="http://schemas.microsoft.com/office/drawing/2014/main" id="{E43B4180-371A-405F-B11B-1FDE62CECA06}"/>
            </a:ext>
          </a:extLst>
        </xdr:cNvPr>
        <xdr:cNvSpPr txBox="1"/>
      </xdr:nvSpPr>
      <xdr:spPr>
        <a:xfrm>
          <a:off x="9391727" y="1056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102349</xdr:rowOff>
    </xdr:from>
    <xdr:ext cx="469744" cy="259045"/>
    <xdr:sp macro="" textlink="">
      <xdr:nvSpPr>
        <xdr:cNvPr id="160" name="n_2mainValue【体育館・プール】&#10;一人当たり面積">
          <a:extLst>
            <a:ext uri="{FF2B5EF4-FFF2-40B4-BE49-F238E27FC236}">
              <a16:creationId xmlns:a16="http://schemas.microsoft.com/office/drawing/2014/main" id="{97097433-22E6-4AFC-A394-A9E7566A6C3B}"/>
            </a:ext>
          </a:extLst>
        </xdr:cNvPr>
        <xdr:cNvSpPr txBox="1"/>
      </xdr:nvSpPr>
      <xdr:spPr>
        <a:xfrm>
          <a:off x="8515427" y="105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113870</xdr:rowOff>
    </xdr:from>
    <xdr:ext cx="469744" cy="259045"/>
    <xdr:sp macro="" textlink="">
      <xdr:nvSpPr>
        <xdr:cNvPr id="161" name="n_3mainValue【体育館・プール】&#10;一人当たり面積">
          <a:extLst>
            <a:ext uri="{FF2B5EF4-FFF2-40B4-BE49-F238E27FC236}">
              <a16:creationId xmlns:a16="http://schemas.microsoft.com/office/drawing/2014/main" id="{88ACBF1D-1C9E-476A-BDF5-AB5BFBEBB919}"/>
            </a:ext>
          </a:extLst>
        </xdr:cNvPr>
        <xdr:cNvSpPr txBox="1"/>
      </xdr:nvSpPr>
      <xdr:spPr>
        <a:xfrm>
          <a:off x="7626427" y="1057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117436</xdr:rowOff>
    </xdr:from>
    <xdr:ext cx="469744" cy="259045"/>
    <xdr:sp macro="" textlink="">
      <xdr:nvSpPr>
        <xdr:cNvPr id="162" name="n_4mainValue【体育館・プール】&#10;一人当たり面積">
          <a:extLst>
            <a:ext uri="{FF2B5EF4-FFF2-40B4-BE49-F238E27FC236}">
              <a16:creationId xmlns:a16="http://schemas.microsoft.com/office/drawing/2014/main" id="{EE1EB48A-E8D4-48F3-B61C-17116CDD30E7}"/>
            </a:ext>
          </a:extLst>
        </xdr:cNvPr>
        <xdr:cNvSpPr txBox="1"/>
      </xdr:nvSpPr>
      <xdr:spPr>
        <a:xfrm>
          <a:off x="6737427" y="1057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78D7A3C-15E8-4317-921F-37EF07F2CD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DC927162-A8C6-46F9-87AC-452FDB250C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F35AFC62-6042-4289-AA0E-94339283AF2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B5F2E97-5D9F-424A-98B0-60F13B4174B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EEDFF46-C53E-4337-AB46-B2C6082489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179DF746-04C4-4358-9864-819D948F134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6295F011-1D5C-4DBA-AB3F-C5208934F4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3A1C1F92-DF24-4DF5-98DA-9CB6CCC712D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5F27DB86-6A3F-46A6-ADD9-C4D686993F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E87C3C6D-9177-4547-8C7B-3D99950889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4507B14E-FFD5-457E-9551-579A6E6CA6C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FC1996E5-9F8A-43C4-A907-F8523BA24C8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B4105FD4-10E1-4C89-87FF-9D3755D16CD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40AA69DD-982C-45F3-8A45-AFEC15A3B37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45CCB74C-9158-4E0A-B078-8E1A83846CD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47BAD0F8-64C8-4AF7-BEF6-71D362816C9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F3B824DF-24F0-4086-B27A-B5FDBDD9C0F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125A159E-1A4F-4DD6-87FC-C53DA95033B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C342AEB7-3D5C-4681-8673-621E4601265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A953FE7D-4E3F-431D-9516-60DC56D1786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B15A5DCC-0BDE-4F81-95C0-A295D5B49C0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A315D99-4DD0-4F44-8026-4DD24098A46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9DF6FB1A-E92D-4E61-A1EB-19997D610C8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DC7A9FB2-2957-4E09-9A70-ADC0711A737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B5B84840-EC8C-4575-BE63-33BE3CEA3F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EBF8201D-8376-4FEB-B9B8-F65E31453EF1}"/>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64EA8AF0-3E7D-41C3-85E5-32E45D4EF13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8C4E0C7A-18F9-4CBA-A8F5-F778C3FE732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30AC2EDD-5314-4A84-A802-ABB8E6A35EB0}"/>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72613572-28CD-4169-ACFE-BDADA1751044}"/>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BAC33F7E-6EFA-4C98-926B-1068F081A622}"/>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903AD12F-139D-4241-BE24-63DFC7F7DB5C}"/>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5BB21233-A1EF-49A9-8EAB-AAD120487137}"/>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328E13C8-3DD4-4528-AA56-11EB0D7A0CD0}"/>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8B539E3B-DC42-498A-8FF0-D3D20552C4D8}"/>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9A0228F4-E98A-4009-B8AC-E2E4CC8B2909}"/>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397FA41-281A-4F92-8A54-16AE1B6147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7FDA7EA-F8C0-41C3-B3B9-EC89A0CED6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7B7BC1B0-8A96-454A-A9D9-9BD829E8FB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7A89D10A-8739-4EBC-B754-86E23BD5F9D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EF5E4FA-B282-4824-9BD2-4D46866087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204" name="楕円 203">
          <a:extLst>
            <a:ext uri="{FF2B5EF4-FFF2-40B4-BE49-F238E27FC236}">
              <a16:creationId xmlns:a16="http://schemas.microsoft.com/office/drawing/2014/main" id="{FC6F7448-798A-4525-B2C8-9412A41AFDB0}"/>
            </a:ext>
          </a:extLst>
        </xdr:cNvPr>
        <xdr:cNvSpPr/>
      </xdr:nvSpPr>
      <xdr:spPr>
        <a:xfrm>
          <a:off x="4584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63698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526723D6-65FF-4211-B9B4-B0710B4849B4}"/>
            </a:ext>
          </a:extLst>
        </xdr:cNvPr>
        <xdr:cNvSpPr txBox="1"/>
      </xdr:nvSpPr>
      <xdr:spPr>
        <a:xfrm>
          <a:off x="467360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06" name="楕円 205">
          <a:extLst>
            <a:ext uri="{FF2B5EF4-FFF2-40B4-BE49-F238E27FC236}">
              <a16:creationId xmlns:a16="http://schemas.microsoft.com/office/drawing/2014/main" id="{EE2ECEC5-AB01-4308-8434-49CC9EEB8AF4}"/>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136071</xdr:rowOff>
    </xdr:to>
    <xdr:cxnSp macro="">
      <xdr:nvCxnSpPr>
        <xdr:cNvPr id="207" name="直線コネクタ 206">
          <a:extLst>
            <a:ext uri="{FF2B5EF4-FFF2-40B4-BE49-F238E27FC236}">
              <a16:creationId xmlns:a16="http://schemas.microsoft.com/office/drawing/2014/main" id="{FB2A0EC0-2B18-403A-85EB-3E2DE7CF2A3E}"/>
            </a:ext>
          </a:extLst>
        </xdr:cNvPr>
        <xdr:cNvCxnSpPr/>
      </xdr:nvCxnSpPr>
      <xdr:spPr>
        <a:xfrm>
          <a:off x="3797300" y="141655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26488</xdr:rowOff>
    </xdr:from>
    <xdr:to>
      <xdr:col>15</xdr:col>
      <xdr:colOff>101600</xdr:colOff>
      <xdr:row>82</xdr:row>
      <xdr:rowOff>128088</xdr:rowOff>
    </xdr:to>
    <xdr:sp macro="" textlink="">
      <xdr:nvSpPr>
        <xdr:cNvPr id="208" name="楕円 207">
          <a:extLst>
            <a:ext uri="{FF2B5EF4-FFF2-40B4-BE49-F238E27FC236}">
              <a16:creationId xmlns:a16="http://schemas.microsoft.com/office/drawing/2014/main" id="{DC6062B5-E0B0-4EC7-8047-19320B264E1D}"/>
            </a:ext>
          </a:extLst>
        </xdr:cNvPr>
        <xdr:cNvSpPr/>
      </xdr:nvSpPr>
      <xdr:spPr>
        <a:xfrm>
          <a:off x="2857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77288</xdr:rowOff>
    </xdr:from>
    <xdr:to>
      <xdr:col>19</xdr:col>
      <xdr:colOff>177800</xdr:colOff>
      <xdr:row>82</xdr:row>
      <xdr:rowOff>106680</xdr:rowOff>
    </xdr:to>
    <xdr:cxnSp macro="">
      <xdr:nvCxnSpPr>
        <xdr:cNvPr id="209" name="直線コネクタ 208">
          <a:extLst>
            <a:ext uri="{FF2B5EF4-FFF2-40B4-BE49-F238E27FC236}">
              <a16:creationId xmlns:a16="http://schemas.microsoft.com/office/drawing/2014/main" id="{1A7F4DE1-B80E-43CB-AD25-9D76E485BD97}"/>
            </a:ext>
          </a:extLst>
        </xdr:cNvPr>
        <xdr:cNvCxnSpPr/>
      </xdr:nvCxnSpPr>
      <xdr:spPr>
        <a:xfrm>
          <a:off x="2908300" y="1413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10" name="楕円 209">
          <a:extLst>
            <a:ext uri="{FF2B5EF4-FFF2-40B4-BE49-F238E27FC236}">
              <a16:creationId xmlns:a16="http://schemas.microsoft.com/office/drawing/2014/main" id="{B9CD15BB-2895-4284-B72E-2A272E2890E2}"/>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77288</xdr:rowOff>
    </xdr:to>
    <xdr:cxnSp macro="">
      <xdr:nvCxnSpPr>
        <xdr:cNvPr id="211" name="直線コネクタ 210">
          <a:extLst>
            <a:ext uri="{FF2B5EF4-FFF2-40B4-BE49-F238E27FC236}">
              <a16:creationId xmlns:a16="http://schemas.microsoft.com/office/drawing/2014/main" id="{E3F448B9-CBB7-49D1-8103-15FC02994318}"/>
            </a:ext>
          </a:extLst>
        </xdr:cNvPr>
        <xdr:cNvCxnSpPr/>
      </xdr:nvCxnSpPr>
      <xdr:spPr>
        <a:xfrm>
          <a:off x="2019300" y="141084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54248</xdr:rowOff>
    </xdr:from>
    <xdr:to>
      <xdr:col>6</xdr:col>
      <xdr:colOff>38100</xdr:colOff>
      <xdr:row>83</xdr:row>
      <xdr:rowOff>155848</xdr:rowOff>
    </xdr:to>
    <xdr:sp macro="" textlink="">
      <xdr:nvSpPr>
        <xdr:cNvPr id="212" name="楕円 211">
          <a:extLst>
            <a:ext uri="{FF2B5EF4-FFF2-40B4-BE49-F238E27FC236}">
              <a16:creationId xmlns:a16="http://schemas.microsoft.com/office/drawing/2014/main" id="{7E58C11A-6EE4-4B2B-85C3-5BA0BC2E0F6B}"/>
            </a:ext>
          </a:extLst>
        </xdr:cNvPr>
        <xdr:cNvSpPr/>
      </xdr:nvSpPr>
      <xdr:spPr>
        <a:xfrm>
          <a:off x="1079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49530</xdr:rowOff>
    </xdr:from>
    <xdr:to>
      <xdr:col>10</xdr:col>
      <xdr:colOff>114300</xdr:colOff>
      <xdr:row>83</xdr:row>
      <xdr:rowOff>105048</xdr:rowOff>
    </xdr:to>
    <xdr:cxnSp macro="">
      <xdr:nvCxnSpPr>
        <xdr:cNvPr id="213" name="直線コネクタ 212">
          <a:extLst>
            <a:ext uri="{FF2B5EF4-FFF2-40B4-BE49-F238E27FC236}">
              <a16:creationId xmlns:a16="http://schemas.microsoft.com/office/drawing/2014/main" id="{2F5ED628-58E0-4A61-94E7-E2D52EE77E8C}"/>
            </a:ext>
          </a:extLst>
        </xdr:cNvPr>
        <xdr:cNvCxnSpPr/>
      </xdr:nvCxnSpPr>
      <xdr:spPr>
        <a:xfrm flipV="1">
          <a:off x="1130300" y="14108430"/>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a:extLst>
            <a:ext uri="{FF2B5EF4-FFF2-40B4-BE49-F238E27FC236}">
              <a16:creationId xmlns:a16="http://schemas.microsoft.com/office/drawing/2014/main" id="{DCFFAB78-CC1B-4365-BB88-121C75828E6B}"/>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6BC7033E-8820-4E6E-9554-EBAD9B354764}"/>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CF023875-18D9-4C63-81FB-050C7D148061}"/>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a:extLst>
            <a:ext uri="{FF2B5EF4-FFF2-40B4-BE49-F238E27FC236}">
              <a16:creationId xmlns:a16="http://schemas.microsoft.com/office/drawing/2014/main" id="{2B96A207-F22B-4750-BD9D-F9051D30A5A6}"/>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218" name="n_1mainValue【福祉施設】&#10;有形固定資産減価償却率">
          <a:extLst>
            <a:ext uri="{FF2B5EF4-FFF2-40B4-BE49-F238E27FC236}">
              <a16:creationId xmlns:a16="http://schemas.microsoft.com/office/drawing/2014/main" id="{45867EAD-7136-4699-B335-45750997E449}"/>
            </a:ext>
          </a:extLst>
        </xdr:cNvPr>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119215</xdr:rowOff>
    </xdr:from>
    <xdr:ext cx="405111" cy="259045"/>
    <xdr:sp macro="" textlink="">
      <xdr:nvSpPr>
        <xdr:cNvPr id="219" name="n_2mainValue【福祉施設】&#10;有形固定資産減価償却率">
          <a:extLst>
            <a:ext uri="{FF2B5EF4-FFF2-40B4-BE49-F238E27FC236}">
              <a16:creationId xmlns:a16="http://schemas.microsoft.com/office/drawing/2014/main" id="{74FECB3B-B97B-48BA-9625-403E3139E07E}"/>
            </a:ext>
          </a:extLst>
        </xdr:cNvPr>
        <xdr:cNvSpPr txBox="1"/>
      </xdr:nvSpPr>
      <xdr:spPr>
        <a:xfrm>
          <a:off x="2705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220" name="n_3mainValue【福祉施設】&#10;有形固定資産減価償却率">
          <a:extLst>
            <a:ext uri="{FF2B5EF4-FFF2-40B4-BE49-F238E27FC236}">
              <a16:creationId xmlns:a16="http://schemas.microsoft.com/office/drawing/2014/main" id="{530D7526-93B8-491F-9170-02B63B9617B0}"/>
            </a:ext>
          </a:extLst>
        </xdr:cNvPr>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146975</xdr:rowOff>
    </xdr:from>
    <xdr:ext cx="405111" cy="259045"/>
    <xdr:sp macro="" textlink="">
      <xdr:nvSpPr>
        <xdr:cNvPr id="221" name="n_4mainValue【福祉施設】&#10;有形固定資産減価償却率">
          <a:extLst>
            <a:ext uri="{FF2B5EF4-FFF2-40B4-BE49-F238E27FC236}">
              <a16:creationId xmlns:a16="http://schemas.microsoft.com/office/drawing/2014/main" id="{1EBFDFE3-9CB2-4BED-8C7A-BCE233C92144}"/>
            </a:ext>
          </a:extLst>
        </xdr:cNvPr>
        <xdr:cNvSpPr txBox="1"/>
      </xdr:nvSpPr>
      <xdr:spPr>
        <a:xfrm>
          <a:off x="927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5663DCC6-E1A8-4C45-B7B0-05E28104A6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CF266416-B622-4C92-A8C5-9DF9F88F8CA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7B4DFA95-7A5D-440F-9F8B-8150296DA78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5314443E-56E5-4053-A65C-FA339F5A9D9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3BE7A622-719D-4963-95EF-9D27FB6521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5F0761D-DB60-4E2B-B67B-AC6F8C7922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BDBFADE1-B5AE-4762-878C-489F977E48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85FA61E3-60C0-41D6-BD22-D8961A0522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771CE37A-321F-4864-B339-D10762952FD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C26D186-78C8-4C77-99F4-7A488674F0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5C3A8358-120A-4937-8B0B-FD9149CC2AA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5C2A6B52-F2E4-45D3-9344-F03FD7AD14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2FCBDDE2-878D-4424-8D71-253A96E6B6B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A1D24806-983F-4FE9-8997-D9F28DF4F15A}"/>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20A5179D-F01B-42E2-95FE-61C467B95D3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9D321B2C-E933-472E-97C5-E57FD8CD322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30B9D99C-C64C-4B65-9E1F-25082158ADA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C0B7553B-1E5C-4350-B334-DDA3463D96D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DB5004E4-84E9-4944-B2CA-BB75B49505B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7C54BEB8-CC41-42B9-B018-30EE6A3763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10A1E1E2-EAF2-452C-8F59-8F37D9CE13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E9ECB2CB-325C-4B8F-A2CE-A32E5E93752D}"/>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D704A72E-948B-4550-AB70-E88913F30006}"/>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1B1986C0-A1CA-4BCB-8A05-D4B8641BD7A6}"/>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93774B51-DC7E-4A9D-9FDE-13950BE87F7D}"/>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3CBF7D8D-DF84-496F-AF7C-66822FB8F3B4}"/>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0D107C50-F9D4-4AB3-9F27-24535782DC1B}"/>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0B5179E6-8D6C-49C4-A09F-9C338EF635E6}"/>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23E9D98F-CF61-49AB-9E40-579AD8E34634}"/>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346E24C6-CB0C-49EB-83C2-1EC879D67ED0}"/>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1776413E-F760-4470-895B-B6846157B53B}"/>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747BACBD-3C38-4194-9CF7-9D017B1EE1CD}"/>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9758742-A5E0-4B1B-82C3-2615C9E8A0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B955F85-8A26-4259-834B-85C008B33A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E0772E1-7759-46C7-BF74-E50145708A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3A5B792-37DB-45B8-9E3F-5B7F0C8D80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FCE1893-8D59-4EAE-9E38-058638A9A28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27076</xdr:rowOff>
    </xdr:from>
    <xdr:to>
      <xdr:col>55</xdr:col>
      <xdr:colOff>50800</xdr:colOff>
      <xdr:row>85</xdr:row>
      <xdr:rowOff>128676</xdr:rowOff>
    </xdr:to>
    <xdr:sp macro="" textlink="">
      <xdr:nvSpPr>
        <xdr:cNvPr id="259" name="楕円 258">
          <a:extLst>
            <a:ext uri="{FF2B5EF4-FFF2-40B4-BE49-F238E27FC236}">
              <a16:creationId xmlns:a16="http://schemas.microsoft.com/office/drawing/2014/main" id="{8058E65B-0A48-40FD-A917-AE2F28D7D2D0}"/>
            </a:ext>
          </a:extLst>
        </xdr:cNvPr>
        <xdr:cNvSpPr/>
      </xdr:nvSpPr>
      <xdr:spPr>
        <a:xfrm>
          <a:off x="10426700" y="146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145178</xdr:rowOff>
    </xdr:from>
    <xdr:ext cx="469744" cy="259045"/>
    <xdr:sp macro="" textlink="">
      <xdr:nvSpPr>
        <xdr:cNvPr id="260" name="【福祉施設】&#10;一人当たり面積該当値テキスト">
          <a:extLst>
            <a:ext uri="{FF2B5EF4-FFF2-40B4-BE49-F238E27FC236}">
              <a16:creationId xmlns:a16="http://schemas.microsoft.com/office/drawing/2014/main" id="{12C14AA1-380E-4DFC-8FFB-C841747E4ABB}"/>
            </a:ext>
          </a:extLst>
        </xdr:cNvPr>
        <xdr:cNvSpPr txBox="1"/>
      </xdr:nvSpPr>
      <xdr:spPr>
        <a:xfrm>
          <a:off x="10515600" y="1454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261" name="楕円 260">
          <a:extLst>
            <a:ext uri="{FF2B5EF4-FFF2-40B4-BE49-F238E27FC236}">
              <a16:creationId xmlns:a16="http://schemas.microsoft.com/office/drawing/2014/main" id="{F84C70B5-8ECC-4F13-BCDC-E12E36B06781}"/>
            </a:ext>
          </a:extLst>
        </xdr:cNvPr>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77876</xdr:rowOff>
    </xdr:from>
    <xdr:to>
      <xdr:col>55</xdr:col>
      <xdr:colOff>0</xdr:colOff>
      <xdr:row>85</xdr:row>
      <xdr:rowOff>81535</xdr:rowOff>
    </xdr:to>
    <xdr:cxnSp macro="">
      <xdr:nvCxnSpPr>
        <xdr:cNvPr id="262" name="直線コネクタ 261">
          <a:extLst>
            <a:ext uri="{FF2B5EF4-FFF2-40B4-BE49-F238E27FC236}">
              <a16:creationId xmlns:a16="http://schemas.microsoft.com/office/drawing/2014/main" id="{3699BC8F-4B3C-4FA8-AD93-21775DE4A190}"/>
            </a:ext>
          </a:extLst>
        </xdr:cNvPr>
        <xdr:cNvCxnSpPr/>
      </xdr:nvCxnSpPr>
      <xdr:spPr>
        <a:xfrm flipV="1">
          <a:off x="9639300" y="14651126"/>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34620</xdr:rowOff>
    </xdr:from>
    <xdr:to>
      <xdr:col>46</xdr:col>
      <xdr:colOff>38100</xdr:colOff>
      <xdr:row>85</xdr:row>
      <xdr:rowOff>136220</xdr:rowOff>
    </xdr:to>
    <xdr:sp macro="" textlink="">
      <xdr:nvSpPr>
        <xdr:cNvPr id="263" name="楕円 262">
          <a:extLst>
            <a:ext uri="{FF2B5EF4-FFF2-40B4-BE49-F238E27FC236}">
              <a16:creationId xmlns:a16="http://schemas.microsoft.com/office/drawing/2014/main" id="{D856DF9D-5FFA-4B05-AE02-3379A43BC0FA}"/>
            </a:ext>
          </a:extLst>
        </xdr:cNvPr>
        <xdr:cNvSpPr/>
      </xdr:nvSpPr>
      <xdr:spPr>
        <a:xfrm>
          <a:off x="8699500" y="146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85420</xdr:rowOff>
    </xdr:to>
    <xdr:cxnSp macro="">
      <xdr:nvCxnSpPr>
        <xdr:cNvPr id="264" name="直線コネクタ 263">
          <a:extLst>
            <a:ext uri="{FF2B5EF4-FFF2-40B4-BE49-F238E27FC236}">
              <a16:creationId xmlns:a16="http://schemas.microsoft.com/office/drawing/2014/main" id="{F361B07F-C56C-4183-8393-EE6E80C22530}"/>
            </a:ext>
          </a:extLst>
        </xdr:cNvPr>
        <xdr:cNvCxnSpPr/>
      </xdr:nvCxnSpPr>
      <xdr:spPr>
        <a:xfrm flipV="1">
          <a:off x="8750300" y="1465478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38278</xdr:rowOff>
    </xdr:from>
    <xdr:to>
      <xdr:col>41</xdr:col>
      <xdr:colOff>101600</xdr:colOff>
      <xdr:row>85</xdr:row>
      <xdr:rowOff>139878</xdr:rowOff>
    </xdr:to>
    <xdr:sp macro="" textlink="">
      <xdr:nvSpPr>
        <xdr:cNvPr id="265" name="楕円 264">
          <a:extLst>
            <a:ext uri="{FF2B5EF4-FFF2-40B4-BE49-F238E27FC236}">
              <a16:creationId xmlns:a16="http://schemas.microsoft.com/office/drawing/2014/main" id="{38E7EF62-4993-47CD-BF75-B60E5D001ADE}"/>
            </a:ext>
          </a:extLst>
        </xdr:cNvPr>
        <xdr:cNvSpPr/>
      </xdr:nvSpPr>
      <xdr:spPr>
        <a:xfrm>
          <a:off x="7810500" y="146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85420</xdr:rowOff>
    </xdr:from>
    <xdr:to>
      <xdr:col>45</xdr:col>
      <xdr:colOff>177800</xdr:colOff>
      <xdr:row>85</xdr:row>
      <xdr:rowOff>89078</xdr:rowOff>
    </xdr:to>
    <xdr:cxnSp macro="">
      <xdr:nvCxnSpPr>
        <xdr:cNvPr id="266" name="直線コネクタ 265">
          <a:extLst>
            <a:ext uri="{FF2B5EF4-FFF2-40B4-BE49-F238E27FC236}">
              <a16:creationId xmlns:a16="http://schemas.microsoft.com/office/drawing/2014/main" id="{BAD1861B-7928-4C19-903C-59688D0CE68F}"/>
            </a:ext>
          </a:extLst>
        </xdr:cNvPr>
        <xdr:cNvCxnSpPr/>
      </xdr:nvCxnSpPr>
      <xdr:spPr>
        <a:xfrm flipV="1">
          <a:off x="7861300" y="1465867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98858</xdr:rowOff>
    </xdr:from>
    <xdr:to>
      <xdr:col>36</xdr:col>
      <xdr:colOff>165100</xdr:colOff>
      <xdr:row>86</xdr:row>
      <xdr:rowOff>29008</xdr:rowOff>
    </xdr:to>
    <xdr:sp macro="" textlink="">
      <xdr:nvSpPr>
        <xdr:cNvPr id="267" name="楕円 266">
          <a:extLst>
            <a:ext uri="{FF2B5EF4-FFF2-40B4-BE49-F238E27FC236}">
              <a16:creationId xmlns:a16="http://schemas.microsoft.com/office/drawing/2014/main" id="{B595ADE6-A880-4681-B830-FB877A44C1A9}"/>
            </a:ext>
          </a:extLst>
        </xdr:cNvPr>
        <xdr:cNvSpPr/>
      </xdr:nvSpPr>
      <xdr:spPr>
        <a:xfrm>
          <a:off x="69215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89078</xdr:rowOff>
    </xdr:from>
    <xdr:to>
      <xdr:col>41</xdr:col>
      <xdr:colOff>50800</xdr:colOff>
      <xdr:row>85</xdr:row>
      <xdr:rowOff>149658</xdr:rowOff>
    </xdr:to>
    <xdr:cxnSp macro="">
      <xdr:nvCxnSpPr>
        <xdr:cNvPr id="268" name="直線コネクタ 267">
          <a:extLst>
            <a:ext uri="{FF2B5EF4-FFF2-40B4-BE49-F238E27FC236}">
              <a16:creationId xmlns:a16="http://schemas.microsoft.com/office/drawing/2014/main" id="{FBED1F73-FEA7-451D-ADEE-D334C813C6FB}"/>
            </a:ext>
          </a:extLst>
        </xdr:cNvPr>
        <xdr:cNvCxnSpPr/>
      </xdr:nvCxnSpPr>
      <xdr:spPr>
        <a:xfrm flipV="1">
          <a:off x="6972300" y="14662328"/>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a:extLst>
            <a:ext uri="{FF2B5EF4-FFF2-40B4-BE49-F238E27FC236}">
              <a16:creationId xmlns:a16="http://schemas.microsoft.com/office/drawing/2014/main" id="{F63C5C6F-46CC-44F3-9333-8DD77EF6C0CF}"/>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a:extLst>
            <a:ext uri="{FF2B5EF4-FFF2-40B4-BE49-F238E27FC236}">
              <a16:creationId xmlns:a16="http://schemas.microsoft.com/office/drawing/2014/main" id="{7B0A75B9-F27B-432B-81E9-A34ECB3EF5E8}"/>
            </a:ext>
          </a:extLst>
        </xdr:cNvPr>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a:extLst>
            <a:ext uri="{FF2B5EF4-FFF2-40B4-BE49-F238E27FC236}">
              <a16:creationId xmlns:a16="http://schemas.microsoft.com/office/drawing/2014/main" id="{F68EE6D4-7EE9-4842-9AA9-DAF520DA0E91}"/>
            </a:ext>
          </a:extLst>
        </xdr:cNvPr>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a:extLst>
            <a:ext uri="{FF2B5EF4-FFF2-40B4-BE49-F238E27FC236}">
              <a16:creationId xmlns:a16="http://schemas.microsoft.com/office/drawing/2014/main" id="{0BC73F00-A5C5-49AF-998B-C356A538A3EB}"/>
            </a:ext>
          </a:extLst>
        </xdr:cNvPr>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273" name="n_1mainValue【福祉施設】&#10;一人当たり面積">
          <a:extLst>
            <a:ext uri="{FF2B5EF4-FFF2-40B4-BE49-F238E27FC236}">
              <a16:creationId xmlns:a16="http://schemas.microsoft.com/office/drawing/2014/main" id="{2D534D22-2D41-428B-9B4B-A6CD33255E65}"/>
            </a:ext>
          </a:extLst>
        </xdr:cNvPr>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127347</xdr:rowOff>
    </xdr:from>
    <xdr:ext cx="469744" cy="259045"/>
    <xdr:sp macro="" textlink="">
      <xdr:nvSpPr>
        <xdr:cNvPr id="274" name="n_2mainValue【福祉施設】&#10;一人当たり面積">
          <a:extLst>
            <a:ext uri="{FF2B5EF4-FFF2-40B4-BE49-F238E27FC236}">
              <a16:creationId xmlns:a16="http://schemas.microsoft.com/office/drawing/2014/main" id="{BEA034F7-1AF4-4537-93ED-80BA78786A26}"/>
            </a:ext>
          </a:extLst>
        </xdr:cNvPr>
        <xdr:cNvSpPr txBox="1"/>
      </xdr:nvSpPr>
      <xdr:spPr>
        <a:xfrm>
          <a:off x="8515427" y="147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131005</xdr:rowOff>
    </xdr:from>
    <xdr:ext cx="469744" cy="259045"/>
    <xdr:sp macro="" textlink="">
      <xdr:nvSpPr>
        <xdr:cNvPr id="275" name="n_3mainValue【福祉施設】&#10;一人当たり面積">
          <a:extLst>
            <a:ext uri="{FF2B5EF4-FFF2-40B4-BE49-F238E27FC236}">
              <a16:creationId xmlns:a16="http://schemas.microsoft.com/office/drawing/2014/main" id="{43AAC8A1-DEF9-41F7-B0EB-BB1B578E2307}"/>
            </a:ext>
          </a:extLst>
        </xdr:cNvPr>
        <xdr:cNvSpPr txBox="1"/>
      </xdr:nvSpPr>
      <xdr:spPr>
        <a:xfrm>
          <a:off x="7626427" y="147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20135</xdr:rowOff>
    </xdr:from>
    <xdr:ext cx="469744" cy="259045"/>
    <xdr:sp macro="" textlink="">
      <xdr:nvSpPr>
        <xdr:cNvPr id="276" name="n_4mainValue【福祉施設】&#10;一人当たり面積">
          <a:extLst>
            <a:ext uri="{FF2B5EF4-FFF2-40B4-BE49-F238E27FC236}">
              <a16:creationId xmlns:a16="http://schemas.microsoft.com/office/drawing/2014/main" id="{A54A4793-38D1-4F89-9AE0-9B38CEE63C4D}"/>
            </a:ext>
          </a:extLst>
        </xdr:cNvPr>
        <xdr:cNvSpPr txBox="1"/>
      </xdr:nvSpPr>
      <xdr:spPr>
        <a:xfrm>
          <a:off x="6737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EA83170C-B182-4972-8FD1-4530A1145D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2742CA2A-FEAB-4EC0-ABF3-02A4008670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DDEBDF53-7595-457C-831B-BD11432958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996CF984-3CF8-4A8E-9A35-003FD7FB51B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79FB5DDC-15DD-4AEC-85C6-FE915BF4BE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C663ED10-9F23-4F7D-A6B7-6130C85C17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68C782D7-958B-4BB8-A802-C351D7A6B6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E16DB7DF-C774-4532-9856-D322D0AB401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149B170F-5343-4350-9934-F530358519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F62FE509-07CE-4994-B4EE-71A88BCDA1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5D465C0B-7B07-4B8E-B5C9-55B37D6973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20F7ABFB-6A2E-40B4-901F-247F489DDD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24C7860C-5E11-4113-9045-CDC84DF871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779FFC7A-99A3-41E5-A5F6-301ABDED06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94260687-9AFD-4933-B6B6-0FD12E78B0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23F8D8BA-878B-4512-89BB-9FB5233D8B2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20A1728C-6EBE-4C93-90EF-2C6B8083A7C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1068CE4D-4857-49AB-9352-482D0E8C7A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C126C174-71DF-4677-BD37-9E56B3F059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B056DD47-31F2-4FB0-9050-775A584A06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C7B8D971-DE0B-435E-B5CD-1E259CB685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355591E4-35B7-487C-A2E9-15B25A3FB0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961F66D9-CD12-4CBF-8275-C281B0E7AA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379B7E8A-03ED-40CF-8579-6256C1DDED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1B70C77D-E56E-4DFD-95E9-2DB4B9386E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99D8091E-165F-42D3-BF1D-0F3640E6A8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27C40982-DCF7-4D96-A41F-BA9FEAAE1FF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0BCC8EE5-D279-460A-8AC6-57A303FE8F5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43F1E6DA-204F-48CD-A19A-A3F5A5D9166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476DB096-F823-4702-84D7-BD6E2144DC9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9716FD58-5936-4FF9-A39D-26139EB9DB3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3D103123-D1EE-4EEE-805D-539B7E24DFF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4FF956F2-34AF-41F1-B687-E5FFF101B54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E201DE19-2CB8-45F8-BEAB-736502E594D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010C1F9B-450D-4128-8720-F5109F45079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7042F3C2-8A08-41A2-95AA-066AA8EAF8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61059EA6-7156-41B7-BAB2-4FAAAF85E13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4131CF50-2148-491E-BBFE-E3DDC8B3472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2E208743-0E0F-4471-9C92-F1F76A47991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F7B30F58-AFA3-47B1-92AB-4B41223A87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C7F4FC80-FD5C-48DA-9CAD-8CE93598C5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a:extLst>
            <a:ext uri="{FF2B5EF4-FFF2-40B4-BE49-F238E27FC236}">
              <a16:creationId xmlns:a16="http://schemas.microsoft.com/office/drawing/2014/main" id="{78218375-1B94-4C2D-BC21-7AA04BC2A8A1}"/>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1C087F42-3FF3-4EBC-841A-CB43B885644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a:extLst>
            <a:ext uri="{FF2B5EF4-FFF2-40B4-BE49-F238E27FC236}">
              <a16:creationId xmlns:a16="http://schemas.microsoft.com/office/drawing/2014/main" id="{49AAC242-2849-4286-A7EC-74025668C085}"/>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A5B3DC4B-FA5C-4FEE-B01A-23EF923692FF}"/>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a:extLst>
            <a:ext uri="{FF2B5EF4-FFF2-40B4-BE49-F238E27FC236}">
              <a16:creationId xmlns:a16="http://schemas.microsoft.com/office/drawing/2014/main" id="{8326F271-B8E7-4536-8476-8953DA287D82}"/>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6A9E4657-F1A5-47BE-909A-F6421FFC9D3B}"/>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a:extLst>
            <a:ext uri="{FF2B5EF4-FFF2-40B4-BE49-F238E27FC236}">
              <a16:creationId xmlns:a16="http://schemas.microsoft.com/office/drawing/2014/main" id="{D161255E-EC83-4CC5-A74A-F1D8A9FFFBA6}"/>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25" name="フローチャート: 判断 324">
          <a:extLst>
            <a:ext uri="{FF2B5EF4-FFF2-40B4-BE49-F238E27FC236}">
              <a16:creationId xmlns:a16="http://schemas.microsoft.com/office/drawing/2014/main" id="{F7DE70CD-2A1A-489F-A206-063894F24E20}"/>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26" name="フローチャート: 判断 325">
          <a:extLst>
            <a:ext uri="{FF2B5EF4-FFF2-40B4-BE49-F238E27FC236}">
              <a16:creationId xmlns:a16="http://schemas.microsoft.com/office/drawing/2014/main" id="{53AF439C-CBB9-41CB-9061-F9D0697FEF35}"/>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27" name="フローチャート: 判断 326">
          <a:extLst>
            <a:ext uri="{FF2B5EF4-FFF2-40B4-BE49-F238E27FC236}">
              <a16:creationId xmlns:a16="http://schemas.microsoft.com/office/drawing/2014/main" id="{E2E034FF-CCF7-4462-8229-91802FDE014C}"/>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28" name="フローチャート: 判断 327">
          <a:extLst>
            <a:ext uri="{FF2B5EF4-FFF2-40B4-BE49-F238E27FC236}">
              <a16:creationId xmlns:a16="http://schemas.microsoft.com/office/drawing/2014/main" id="{F455124E-B3F1-4ACA-AA8A-BCDB81F41A23}"/>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754691B2-E11C-4223-BBE9-8BA3FBEF57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E04C35F-D3B2-4EC9-AC53-212C80F987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8D43D219-D0DD-431F-BEF4-495352FB58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80790ED0-ED5A-4799-B869-5CEF4AC4E7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A80B9219-CB6A-4185-B393-411FDDC964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51526</xdr:rowOff>
    </xdr:from>
    <xdr:to>
      <xdr:col>85</xdr:col>
      <xdr:colOff>177800</xdr:colOff>
      <xdr:row>40</xdr:row>
      <xdr:rowOff>153126</xdr:rowOff>
    </xdr:to>
    <xdr:sp macro="" textlink="">
      <xdr:nvSpPr>
        <xdr:cNvPr id="334" name="楕円 333">
          <a:extLst>
            <a:ext uri="{FF2B5EF4-FFF2-40B4-BE49-F238E27FC236}">
              <a16:creationId xmlns:a16="http://schemas.microsoft.com/office/drawing/2014/main" id="{193EE787-A091-4956-B3B2-15B90C8F935A}"/>
            </a:ext>
          </a:extLst>
        </xdr:cNvPr>
        <xdr:cNvSpPr/>
      </xdr:nvSpPr>
      <xdr:spPr>
        <a:xfrm>
          <a:off x="16268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29953</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9527DAE3-64CE-4692-A759-CB1FAD221C58}"/>
            </a:ext>
          </a:extLst>
        </xdr:cNvPr>
        <xdr:cNvSpPr txBox="1"/>
      </xdr:nvSpPr>
      <xdr:spPr>
        <a:xfrm>
          <a:off x="16357600"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5806</xdr:rowOff>
    </xdr:from>
    <xdr:to>
      <xdr:col>81</xdr:col>
      <xdr:colOff>101600</xdr:colOff>
      <xdr:row>40</xdr:row>
      <xdr:rowOff>107406</xdr:rowOff>
    </xdr:to>
    <xdr:sp macro="" textlink="">
      <xdr:nvSpPr>
        <xdr:cNvPr id="336" name="楕円 335">
          <a:extLst>
            <a:ext uri="{FF2B5EF4-FFF2-40B4-BE49-F238E27FC236}">
              <a16:creationId xmlns:a16="http://schemas.microsoft.com/office/drawing/2014/main" id="{907390E1-1270-4A22-9373-E4FAB95D0292}"/>
            </a:ext>
          </a:extLst>
        </xdr:cNvPr>
        <xdr:cNvSpPr/>
      </xdr:nvSpPr>
      <xdr:spPr>
        <a:xfrm>
          <a:off x="1543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56606</xdr:rowOff>
    </xdr:from>
    <xdr:to>
      <xdr:col>85</xdr:col>
      <xdr:colOff>127000</xdr:colOff>
      <xdr:row>40</xdr:row>
      <xdr:rowOff>102326</xdr:rowOff>
    </xdr:to>
    <xdr:cxnSp macro="">
      <xdr:nvCxnSpPr>
        <xdr:cNvPr id="337" name="直線コネクタ 336">
          <a:extLst>
            <a:ext uri="{FF2B5EF4-FFF2-40B4-BE49-F238E27FC236}">
              <a16:creationId xmlns:a16="http://schemas.microsoft.com/office/drawing/2014/main" id="{34A155CA-0BD0-4DA2-B935-46554746A8CC}"/>
            </a:ext>
          </a:extLst>
        </xdr:cNvPr>
        <xdr:cNvCxnSpPr/>
      </xdr:nvCxnSpPr>
      <xdr:spPr>
        <a:xfrm>
          <a:off x="15481300" y="69146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338" name="楕円 337">
          <a:extLst>
            <a:ext uri="{FF2B5EF4-FFF2-40B4-BE49-F238E27FC236}">
              <a16:creationId xmlns:a16="http://schemas.microsoft.com/office/drawing/2014/main" id="{AD34BE49-3EB3-44CB-B873-96856CEA8FBE}"/>
            </a:ext>
          </a:extLst>
        </xdr:cNvPr>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56606</xdr:rowOff>
    </xdr:to>
    <xdr:cxnSp macro="">
      <xdr:nvCxnSpPr>
        <xdr:cNvPr id="339" name="直線コネクタ 338">
          <a:extLst>
            <a:ext uri="{FF2B5EF4-FFF2-40B4-BE49-F238E27FC236}">
              <a16:creationId xmlns:a16="http://schemas.microsoft.com/office/drawing/2014/main" id="{20F0D04C-7D43-424E-A5F8-023268ED80A1}"/>
            </a:ext>
          </a:extLst>
        </xdr:cNvPr>
        <xdr:cNvCxnSpPr/>
      </xdr:nvCxnSpPr>
      <xdr:spPr>
        <a:xfrm>
          <a:off x="14592300" y="68737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164193</xdr:rowOff>
    </xdr:from>
    <xdr:to>
      <xdr:col>72</xdr:col>
      <xdr:colOff>38100</xdr:colOff>
      <xdr:row>40</xdr:row>
      <xdr:rowOff>94343</xdr:rowOff>
    </xdr:to>
    <xdr:sp macro="" textlink="">
      <xdr:nvSpPr>
        <xdr:cNvPr id="340" name="楕円 339">
          <a:extLst>
            <a:ext uri="{FF2B5EF4-FFF2-40B4-BE49-F238E27FC236}">
              <a16:creationId xmlns:a16="http://schemas.microsoft.com/office/drawing/2014/main" id="{610710AE-769E-4CB4-8ECF-4CC609D5FF9A}"/>
            </a:ext>
          </a:extLst>
        </xdr:cNvPr>
        <xdr:cNvSpPr/>
      </xdr:nvSpPr>
      <xdr:spPr>
        <a:xfrm>
          <a:off x="13652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15784</xdr:rowOff>
    </xdr:from>
    <xdr:to>
      <xdr:col>76</xdr:col>
      <xdr:colOff>114300</xdr:colOff>
      <xdr:row>40</xdr:row>
      <xdr:rowOff>43543</xdr:rowOff>
    </xdr:to>
    <xdr:cxnSp macro="">
      <xdr:nvCxnSpPr>
        <xdr:cNvPr id="341" name="直線コネクタ 340">
          <a:extLst>
            <a:ext uri="{FF2B5EF4-FFF2-40B4-BE49-F238E27FC236}">
              <a16:creationId xmlns:a16="http://schemas.microsoft.com/office/drawing/2014/main" id="{1573DA5F-CEB0-43A6-A4B8-BFDE0BA09378}"/>
            </a:ext>
          </a:extLst>
        </xdr:cNvPr>
        <xdr:cNvCxnSpPr/>
      </xdr:nvCxnSpPr>
      <xdr:spPr>
        <a:xfrm flipV="1">
          <a:off x="13703300" y="687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142966</xdr:rowOff>
    </xdr:from>
    <xdr:to>
      <xdr:col>67</xdr:col>
      <xdr:colOff>101600</xdr:colOff>
      <xdr:row>40</xdr:row>
      <xdr:rowOff>73116</xdr:rowOff>
    </xdr:to>
    <xdr:sp macro="" textlink="">
      <xdr:nvSpPr>
        <xdr:cNvPr id="342" name="楕円 341">
          <a:extLst>
            <a:ext uri="{FF2B5EF4-FFF2-40B4-BE49-F238E27FC236}">
              <a16:creationId xmlns:a16="http://schemas.microsoft.com/office/drawing/2014/main" id="{062BE9B3-62F8-4D4E-A638-AD866D681BD1}"/>
            </a:ext>
          </a:extLst>
        </xdr:cNvPr>
        <xdr:cNvSpPr/>
      </xdr:nvSpPr>
      <xdr:spPr>
        <a:xfrm>
          <a:off x="12763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22316</xdr:rowOff>
    </xdr:from>
    <xdr:to>
      <xdr:col>71</xdr:col>
      <xdr:colOff>177800</xdr:colOff>
      <xdr:row>40</xdr:row>
      <xdr:rowOff>43543</xdr:rowOff>
    </xdr:to>
    <xdr:cxnSp macro="">
      <xdr:nvCxnSpPr>
        <xdr:cNvPr id="343" name="直線コネクタ 342">
          <a:extLst>
            <a:ext uri="{FF2B5EF4-FFF2-40B4-BE49-F238E27FC236}">
              <a16:creationId xmlns:a16="http://schemas.microsoft.com/office/drawing/2014/main" id="{DA56BA0F-4AB0-4689-849F-64AB30313C3D}"/>
            </a:ext>
          </a:extLst>
        </xdr:cNvPr>
        <xdr:cNvCxnSpPr/>
      </xdr:nvCxnSpPr>
      <xdr:spPr>
        <a:xfrm>
          <a:off x="12814300" y="68803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119034</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FBD3CB35-C6DE-4403-AA41-F204E6A79BF3}"/>
            </a:ext>
          </a:extLst>
        </xdr:cNvPr>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0009E071-F10D-42C3-BFF1-C6AE23EA6CE2}"/>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8483E148-1209-4B91-8D1A-0D58B7BCBB21}"/>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5395C93A-EA82-4AB5-9D83-7744FBA883DE}"/>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98533</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3675FFF0-26F4-48A8-A391-BBA19C4D3CB2}"/>
            </a:ext>
          </a:extLst>
        </xdr:cNvPr>
        <xdr:cNvSpPr txBox="1"/>
      </xdr:nvSpPr>
      <xdr:spPr>
        <a:xfrm>
          <a:off x="15266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98FAF242-67B3-42FF-8A78-A3BB8FEAA642}"/>
            </a:ext>
          </a:extLst>
        </xdr:cNvPr>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85470</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94832191-AB52-4E23-A7BD-FDA8D0A828EE}"/>
            </a:ext>
          </a:extLst>
        </xdr:cNvPr>
        <xdr:cNvSpPr txBox="1"/>
      </xdr:nvSpPr>
      <xdr:spPr>
        <a:xfrm>
          <a:off x="13500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64243</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07CBC556-2821-4613-87E6-5C0D3298CF05}"/>
            </a:ext>
          </a:extLst>
        </xdr:cNvPr>
        <xdr:cNvSpPr txBox="1"/>
      </xdr:nvSpPr>
      <xdr:spPr>
        <a:xfrm>
          <a:off x="12611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90156543-0B26-4E92-B101-E79CCD17FE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1FAEF2AE-4652-487E-B377-1181BB11072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68C69258-DB9A-4670-B602-2933BD8F9F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96EF670E-CC3A-4926-A6A1-74072043CC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6B0A00FB-88B2-4143-9080-E6D97322DF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EABB26EE-2C59-42E4-899B-8B07327255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307ABD7E-2302-463D-B31E-2903D8574E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EFCFD8D2-6C5D-4F03-BBD4-3CCC3337C9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909C8B12-19EC-41B6-BEA0-7882394EBDA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2CB990EE-C8A7-43AB-AB4E-256F8380576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A7FDBB8D-92E7-4D39-9E77-1D7BBAA1556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ED384797-8032-4572-8011-C8846B4FB15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9FC220D4-B174-4834-8BE4-FEC6977C878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5" name="テキスト ボックス 364">
          <a:extLst>
            <a:ext uri="{FF2B5EF4-FFF2-40B4-BE49-F238E27FC236}">
              <a16:creationId xmlns:a16="http://schemas.microsoft.com/office/drawing/2014/main" id="{99A39D57-9B59-457E-85C0-FB4C350E96F9}"/>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11A81A01-2C31-46F6-ADFA-AAA26FDA519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7" name="テキスト ボックス 366">
          <a:extLst>
            <a:ext uri="{FF2B5EF4-FFF2-40B4-BE49-F238E27FC236}">
              <a16:creationId xmlns:a16="http://schemas.microsoft.com/office/drawing/2014/main" id="{C43D4AC3-D645-4AB6-8928-0BD0BE96714D}"/>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15171C8B-D6E1-4D5F-BC27-8B0E8143A51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9" name="テキスト ボックス 368">
          <a:extLst>
            <a:ext uri="{FF2B5EF4-FFF2-40B4-BE49-F238E27FC236}">
              <a16:creationId xmlns:a16="http://schemas.microsoft.com/office/drawing/2014/main" id="{2BBDF951-F06A-4881-9C70-0333D26D1BF3}"/>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B93DDC52-6E2D-4F3A-9256-7F4145A7A3E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FDFEBA6B-FF1D-4616-9BB8-792338A38DE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205A369B-AF59-4D10-AAD6-26DE2DF51F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3" name="直線コネクタ 372">
          <a:extLst>
            <a:ext uri="{FF2B5EF4-FFF2-40B4-BE49-F238E27FC236}">
              <a16:creationId xmlns:a16="http://schemas.microsoft.com/office/drawing/2014/main" id="{2AC3A0CF-C688-4E33-A733-CAD2B329C235}"/>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28C4DAFE-F714-4E5F-AD7D-6AACB4F1C208}"/>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5" name="直線コネクタ 374">
          <a:extLst>
            <a:ext uri="{FF2B5EF4-FFF2-40B4-BE49-F238E27FC236}">
              <a16:creationId xmlns:a16="http://schemas.microsoft.com/office/drawing/2014/main" id="{40F250C5-6031-46F5-B79A-7A53FD4F3119}"/>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976173DA-C214-4FDC-A89E-0D0425AEA8E1}"/>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7" name="直線コネクタ 376">
          <a:extLst>
            <a:ext uri="{FF2B5EF4-FFF2-40B4-BE49-F238E27FC236}">
              <a16:creationId xmlns:a16="http://schemas.microsoft.com/office/drawing/2014/main" id="{EB4E76B4-F64C-4C16-A91B-0F5C1CDFE1B1}"/>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9A7E1066-C417-4FC9-BAC3-99BB3A6E04D4}"/>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9" name="フローチャート: 判断 378">
          <a:extLst>
            <a:ext uri="{FF2B5EF4-FFF2-40B4-BE49-F238E27FC236}">
              <a16:creationId xmlns:a16="http://schemas.microsoft.com/office/drawing/2014/main" id="{D0DD2212-4DB9-4C5B-9073-8694AC57FF1D}"/>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80" name="フローチャート: 判断 379">
          <a:extLst>
            <a:ext uri="{FF2B5EF4-FFF2-40B4-BE49-F238E27FC236}">
              <a16:creationId xmlns:a16="http://schemas.microsoft.com/office/drawing/2014/main" id="{021E08F1-526A-4E45-A6AE-D4C44A3970BC}"/>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81" name="フローチャート: 判断 380">
          <a:extLst>
            <a:ext uri="{FF2B5EF4-FFF2-40B4-BE49-F238E27FC236}">
              <a16:creationId xmlns:a16="http://schemas.microsoft.com/office/drawing/2014/main" id="{0FA22209-88BB-4204-B00C-9B3A4C1CE674}"/>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82" name="フローチャート: 判断 381">
          <a:extLst>
            <a:ext uri="{FF2B5EF4-FFF2-40B4-BE49-F238E27FC236}">
              <a16:creationId xmlns:a16="http://schemas.microsoft.com/office/drawing/2014/main" id="{FFCD2773-C4A4-4383-B248-0F1C6BAE4370}"/>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83" name="フローチャート: 判断 382">
          <a:extLst>
            <a:ext uri="{FF2B5EF4-FFF2-40B4-BE49-F238E27FC236}">
              <a16:creationId xmlns:a16="http://schemas.microsoft.com/office/drawing/2014/main" id="{7B8254E0-0695-4BEE-A303-5146C9E979EE}"/>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EFC7118-4B4D-487F-B2EF-6BF8E7F692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F708748-FD8F-420C-BFA8-8A9B3D32C52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79ABC59D-7D06-4F25-A4A7-A27A5927101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B29CB20-FB7A-4712-9BCF-5B962E0C821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9002D63B-FC43-4D1F-A1AA-2EC0677428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17483</xdr:rowOff>
    </xdr:from>
    <xdr:to>
      <xdr:col>116</xdr:col>
      <xdr:colOff>114300</xdr:colOff>
      <xdr:row>41</xdr:row>
      <xdr:rowOff>119083</xdr:rowOff>
    </xdr:to>
    <xdr:sp macro="" textlink="">
      <xdr:nvSpPr>
        <xdr:cNvPr id="389" name="楕円 388">
          <a:extLst>
            <a:ext uri="{FF2B5EF4-FFF2-40B4-BE49-F238E27FC236}">
              <a16:creationId xmlns:a16="http://schemas.microsoft.com/office/drawing/2014/main" id="{2700E9C9-D7F9-4C7A-8B86-EE6F05DC5EF7}"/>
            </a:ext>
          </a:extLst>
        </xdr:cNvPr>
        <xdr:cNvSpPr/>
      </xdr:nvSpPr>
      <xdr:spPr>
        <a:xfrm>
          <a:off x="22110700" y="70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107068</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78E50BDD-F64D-4B50-940C-E13F4DA59B49}"/>
            </a:ext>
          </a:extLst>
        </xdr:cNvPr>
        <xdr:cNvSpPr txBox="1"/>
      </xdr:nvSpPr>
      <xdr:spPr>
        <a:xfrm>
          <a:off x="22199600" y="69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15245</xdr:rowOff>
    </xdr:from>
    <xdr:to>
      <xdr:col>112</xdr:col>
      <xdr:colOff>38100</xdr:colOff>
      <xdr:row>41</xdr:row>
      <xdr:rowOff>116845</xdr:rowOff>
    </xdr:to>
    <xdr:sp macro="" textlink="">
      <xdr:nvSpPr>
        <xdr:cNvPr id="391" name="楕円 390">
          <a:extLst>
            <a:ext uri="{FF2B5EF4-FFF2-40B4-BE49-F238E27FC236}">
              <a16:creationId xmlns:a16="http://schemas.microsoft.com/office/drawing/2014/main" id="{A4013AAA-D2F7-4666-81CA-43640F22C18F}"/>
            </a:ext>
          </a:extLst>
        </xdr:cNvPr>
        <xdr:cNvSpPr/>
      </xdr:nvSpPr>
      <xdr:spPr>
        <a:xfrm>
          <a:off x="21272500" y="70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66045</xdr:rowOff>
    </xdr:from>
    <xdr:to>
      <xdr:col>116</xdr:col>
      <xdr:colOff>63500</xdr:colOff>
      <xdr:row>41</xdr:row>
      <xdr:rowOff>68283</xdr:rowOff>
    </xdr:to>
    <xdr:cxnSp macro="">
      <xdr:nvCxnSpPr>
        <xdr:cNvPr id="392" name="直線コネクタ 391">
          <a:extLst>
            <a:ext uri="{FF2B5EF4-FFF2-40B4-BE49-F238E27FC236}">
              <a16:creationId xmlns:a16="http://schemas.microsoft.com/office/drawing/2014/main" id="{0CF82343-D8BC-4FCA-8A43-3CA99A9099C2}"/>
            </a:ext>
          </a:extLst>
        </xdr:cNvPr>
        <xdr:cNvCxnSpPr/>
      </xdr:nvCxnSpPr>
      <xdr:spPr>
        <a:xfrm>
          <a:off x="21323300" y="7095495"/>
          <a:ext cx="8382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28670</xdr:rowOff>
    </xdr:from>
    <xdr:to>
      <xdr:col>107</xdr:col>
      <xdr:colOff>101600</xdr:colOff>
      <xdr:row>41</xdr:row>
      <xdr:rowOff>130270</xdr:rowOff>
    </xdr:to>
    <xdr:sp macro="" textlink="">
      <xdr:nvSpPr>
        <xdr:cNvPr id="393" name="楕円 392">
          <a:extLst>
            <a:ext uri="{FF2B5EF4-FFF2-40B4-BE49-F238E27FC236}">
              <a16:creationId xmlns:a16="http://schemas.microsoft.com/office/drawing/2014/main" id="{10F95397-6468-4653-930F-ABFF05C56F7E}"/>
            </a:ext>
          </a:extLst>
        </xdr:cNvPr>
        <xdr:cNvSpPr/>
      </xdr:nvSpPr>
      <xdr:spPr>
        <a:xfrm>
          <a:off x="20383500" y="70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66045</xdr:rowOff>
    </xdr:from>
    <xdr:to>
      <xdr:col>111</xdr:col>
      <xdr:colOff>177800</xdr:colOff>
      <xdr:row>41</xdr:row>
      <xdr:rowOff>79470</xdr:rowOff>
    </xdr:to>
    <xdr:cxnSp macro="">
      <xdr:nvCxnSpPr>
        <xdr:cNvPr id="394" name="直線コネクタ 393">
          <a:extLst>
            <a:ext uri="{FF2B5EF4-FFF2-40B4-BE49-F238E27FC236}">
              <a16:creationId xmlns:a16="http://schemas.microsoft.com/office/drawing/2014/main" id="{8447DD5F-162B-4C4C-AFE0-23234F396207}"/>
            </a:ext>
          </a:extLst>
        </xdr:cNvPr>
        <xdr:cNvCxnSpPr/>
      </xdr:nvCxnSpPr>
      <xdr:spPr>
        <a:xfrm flipV="1">
          <a:off x="20434300" y="7095495"/>
          <a:ext cx="889000" cy="1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144617</xdr:rowOff>
    </xdr:from>
    <xdr:to>
      <xdr:col>102</xdr:col>
      <xdr:colOff>165100</xdr:colOff>
      <xdr:row>41</xdr:row>
      <xdr:rowOff>74767</xdr:rowOff>
    </xdr:to>
    <xdr:sp macro="" textlink="">
      <xdr:nvSpPr>
        <xdr:cNvPr id="395" name="楕円 394">
          <a:extLst>
            <a:ext uri="{FF2B5EF4-FFF2-40B4-BE49-F238E27FC236}">
              <a16:creationId xmlns:a16="http://schemas.microsoft.com/office/drawing/2014/main" id="{B0A05CA8-8D79-4744-BEF9-E71C718B8821}"/>
            </a:ext>
          </a:extLst>
        </xdr:cNvPr>
        <xdr:cNvSpPr/>
      </xdr:nvSpPr>
      <xdr:spPr>
        <a:xfrm>
          <a:off x="19494500" y="70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23967</xdr:rowOff>
    </xdr:from>
    <xdr:to>
      <xdr:col>107</xdr:col>
      <xdr:colOff>50800</xdr:colOff>
      <xdr:row>41</xdr:row>
      <xdr:rowOff>79470</xdr:rowOff>
    </xdr:to>
    <xdr:cxnSp macro="">
      <xdr:nvCxnSpPr>
        <xdr:cNvPr id="396" name="直線コネクタ 395">
          <a:extLst>
            <a:ext uri="{FF2B5EF4-FFF2-40B4-BE49-F238E27FC236}">
              <a16:creationId xmlns:a16="http://schemas.microsoft.com/office/drawing/2014/main" id="{1162FAAC-BE05-49C9-A965-EFEBFC4F7F61}"/>
            </a:ext>
          </a:extLst>
        </xdr:cNvPr>
        <xdr:cNvCxnSpPr/>
      </xdr:nvCxnSpPr>
      <xdr:spPr>
        <a:xfrm>
          <a:off x="19545300" y="7053417"/>
          <a:ext cx="889000" cy="5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148596</xdr:rowOff>
    </xdr:from>
    <xdr:to>
      <xdr:col>98</xdr:col>
      <xdr:colOff>38100</xdr:colOff>
      <xdr:row>41</xdr:row>
      <xdr:rowOff>78746</xdr:rowOff>
    </xdr:to>
    <xdr:sp macro="" textlink="">
      <xdr:nvSpPr>
        <xdr:cNvPr id="397" name="楕円 396">
          <a:extLst>
            <a:ext uri="{FF2B5EF4-FFF2-40B4-BE49-F238E27FC236}">
              <a16:creationId xmlns:a16="http://schemas.microsoft.com/office/drawing/2014/main" id="{0C69C457-495B-4661-9115-0E08053DAB99}"/>
            </a:ext>
          </a:extLst>
        </xdr:cNvPr>
        <xdr:cNvSpPr/>
      </xdr:nvSpPr>
      <xdr:spPr>
        <a:xfrm>
          <a:off x="18605500" y="70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23967</xdr:rowOff>
    </xdr:from>
    <xdr:to>
      <xdr:col>102</xdr:col>
      <xdr:colOff>114300</xdr:colOff>
      <xdr:row>41</xdr:row>
      <xdr:rowOff>27946</xdr:rowOff>
    </xdr:to>
    <xdr:cxnSp macro="">
      <xdr:nvCxnSpPr>
        <xdr:cNvPr id="398" name="直線コネクタ 397">
          <a:extLst>
            <a:ext uri="{FF2B5EF4-FFF2-40B4-BE49-F238E27FC236}">
              <a16:creationId xmlns:a16="http://schemas.microsoft.com/office/drawing/2014/main" id="{1F086AFE-0784-4A62-881F-CE21F5DE01E9}"/>
            </a:ext>
          </a:extLst>
        </xdr:cNvPr>
        <xdr:cNvCxnSpPr/>
      </xdr:nvCxnSpPr>
      <xdr:spPr>
        <a:xfrm flipV="1">
          <a:off x="18656300" y="7053417"/>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346931CE-79CE-47BA-994B-5DC4C7E68F7B}"/>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F22E208B-A286-4175-B380-E906432B3E33}"/>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C150472E-9ECF-4C7D-B662-DAD582792211}"/>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81700</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E5BFAEF6-A50C-4723-8301-03995240F2FC}"/>
            </a:ext>
          </a:extLst>
        </xdr:cNvPr>
        <xdr:cNvSpPr txBox="1"/>
      </xdr:nvSpPr>
      <xdr:spPr>
        <a:xfrm>
          <a:off x="18356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107972</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32FE0E22-9FDF-4409-BF2F-80D5A783A25E}"/>
            </a:ext>
          </a:extLst>
        </xdr:cNvPr>
        <xdr:cNvSpPr txBox="1"/>
      </xdr:nvSpPr>
      <xdr:spPr>
        <a:xfrm>
          <a:off x="21011095" y="71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121397</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44BB977C-6ABA-4C50-ACD8-7EDF2F0484FF}"/>
            </a:ext>
          </a:extLst>
        </xdr:cNvPr>
        <xdr:cNvSpPr txBox="1"/>
      </xdr:nvSpPr>
      <xdr:spPr>
        <a:xfrm>
          <a:off x="20134795" y="715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65894</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A350A88A-2BEB-4F05-B23A-E0A2F7EC574B}"/>
            </a:ext>
          </a:extLst>
        </xdr:cNvPr>
        <xdr:cNvSpPr txBox="1"/>
      </xdr:nvSpPr>
      <xdr:spPr>
        <a:xfrm>
          <a:off x="19245795" y="709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95273</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1F127ED1-7810-4EF9-AC00-A0C07EB4786B}"/>
            </a:ext>
          </a:extLst>
        </xdr:cNvPr>
        <xdr:cNvSpPr txBox="1"/>
      </xdr:nvSpPr>
      <xdr:spPr>
        <a:xfrm>
          <a:off x="18356795" y="67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A393F791-900F-4151-9A72-963E77FBAA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37067558-62D4-4D5F-933F-470EA6E1D22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976605DC-D058-4097-B455-1DD4D57CB0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B3734563-0755-47CE-9FAF-D1C78C7DBEE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47E1120F-A8B1-437A-98A4-00ECD3AB84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A19D4DE5-A00D-4996-89B8-786448EE39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CB8A8358-C40C-4214-9C48-808BB42F35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7F8F463A-184C-4140-B47E-AB3291C3356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E5DD4A0E-AAD3-4DD8-B72B-0C362331F0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E113838D-FCD2-4A0F-AB64-8AA747B344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C9433D4F-DED3-449A-8025-1FF92379D1A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DF5A8D9B-C0E2-48FA-9E4C-2CFFCD7583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D2DE2FB7-E8FE-43E8-9E3D-66B9324EE7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67900B21-146F-4CAD-8F24-B98FF2054CA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5F4BC4A9-2AAF-4527-97C7-1CFB873079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4F725893-A5E8-461D-A29B-3317BD093CB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8C7BDA5F-4118-4134-9649-11801161DA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41AC1FB5-5A6F-40F7-A764-AF51BC6448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AFA8364D-2089-424E-9A92-DAE50310FF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4326DDE7-720F-4A3F-AA1E-5E570F8640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547E270F-A123-4AD9-8C55-20989A3768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8A738C96-7408-4E38-81D4-2F4BDF05E2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8193A39B-E8EA-41CF-8C2F-95682AD060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EE05565E-1B71-4E0A-8B7F-D616EDEF62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916F863A-F3D7-42E9-898C-71E659231E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7A439FB2-972A-4092-BA69-8FF406512EC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96912BD7-FE64-4009-A9CB-DC3E4A760FE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D65A76AA-4511-4032-B4B8-9DE97E51CB4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C0367CF3-6D93-4A4C-8DA4-426E3463AB9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EAD4EC33-3C0E-4851-90CD-ABB586CB505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22D29D53-7BF7-4566-94FB-861CCA8A43E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7773DBF7-8183-468A-970D-056F06C88AE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7C26675A-3799-47C8-A933-20F46D6C098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6B763793-57FA-46EC-A473-5966EE77354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D7EFD511-AABF-4B1D-B463-8A52ABBCF8F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8B3E0E05-20E0-45E7-A569-BE944E245EE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71E21757-A712-4233-942B-CC3414438A4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60E9FD64-16F3-43DD-B1E7-2F3384E021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1F27F279-6737-43CD-ACE7-41B69E11F72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3AEB3BD3-2CCE-4970-8FAA-9912EA9596A2}"/>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54C80A5C-9919-4A68-A807-A52CCC85D2A7}"/>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A8201652-BE27-4957-8360-34DF437AEC8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C0898697-8B1D-4BF3-8FF6-AFF0512657A5}"/>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757E4060-15B5-44B6-AE21-4D099DD19F2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B2D6D02A-FACE-4ADC-B931-C6013D1AF4C6}"/>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2" name="フローチャート: 判断 451">
          <a:extLst>
            <a:ext uri="{FF2B5EF4-FFF2-40B4-BE49-F238E27FC236}">
              <a16:creationId xmlns:a16="http://schemas.microsoft.com/office/drawing/2014/main" id="{AF682C31-7147-43D4-96E0-3ED6CAA13BB6}"/>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53" name="フローチャート: 判断 452">
          <a:extLst>
            <a:ext uri="{FF2B5EF4-FFF2-40B4-BE49-F238E27FC236}">
              <a16:creationId xmlns:a16="http://schemas.microsoft.com/office/drawing/2014/main" id="{531E698E-9646-49C5-89DB-34E0152992EC}"/>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54" name="フローチャート: 判断 453">
          <a:extLst>
            <a:ext uri="{FF2B5EF4-FFF2-40B4-BE49-F238E27FC236}">
              <a16:creationId xmlns:a16="http://schemas.microsoft.com/office/drawing/2014/main" id="{FC88DD90-7F64-4F91-8288-E1D4C10683CC}"/>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55" name="フローチャート: 判断 454">
          <a:extLst>
            <a:ext uri="{FF2B5EF4-FFF2-40B4-BE49-F238E27FC236}">
              <a16:creationId xmlns:a16="http://schemas.microsoft.com/office/drawing/2014/main" id="{4E63F6B6-89D1-45EC-9C47-568AE964CAE0}"/>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56" name="フローチャート: 判断 455">
          <a:extLst>
            <a:ext uri="{FF2B5EF4-FFF2-40B4-BE49-F238E27FC236}">
              <a16:creationId xmlns:a16="http://schemas.microsoft.com/office/drawing/2014/main" id="{15B161E9-ACFF-45C1-9173-34528472ABB9}"/>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160A9594-A9AE-4B9E-8B31-60E934E01A6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FB8B2079-E40D-4313-9182-961A827AFFA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A0A7BE55-A61F-4947-BD4B-B2FABBFF35D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6A35212E-0DD1-43FD-99C2-BB17EF9C5A4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2D03719A-4065-42CB-8C84-8E80C380B03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20320</xdr:rowOff>
    </xdr:from>
    <xdr:to>
      <xdr:col>85</xdr:col>
      <xdr:colOff>177800</xdr:colOff>
      <xdr:row>84</xdr:row>
      <xdr:rowOff>121920</xdr:rowOff>
    </xdr:to>
    <xdr:sp macro="" textlink="">
      <xdr:nvSpPr>
        <xdr:cNvPr id="462" name="楕円 461">
          <a:extLst>
            <a:ext uri="{FF2B5EF4-FFF2-40B4-BE49-F238E27FC236}">
              <a16:creationId xmlns:a16="http://schemas.microsoft.com/office/drawing/2014/main" id="{C7E53550-BB8E-41C3-BD9E-28748BB75180}"/>
            </a:ext>
          </a:extLst>
        </xdr:cNvPr>
        <xdr:cNvSpPr/>
      </xdr:nvSpPr>
      <xdr:spPr>
        <a:xfrm>
          <a:off x="1626870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170197</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00F690BD-E614-4338-A9FF-754C311E0B97}"/>
            </a:ext>
          </a:extLst>
        </xdr:cNvPr>
        <xdr:cNvSpPr txBox="1"/>
      </xdr:nvSpPr>
      <xdr:spPr>
        <a:xfrm>
          <a:off x="163576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39370</xdr:rowOff>
    </xdr:from>
    <xdr:to>
      <xdr:col>81</xdr:col>
      <xdr:colOff>101600</xdr:colOff>
      <xdr:row>84</xdr:row>
      <xdr:rowOff>140970</xdr:rowOff>
    </xdr:to>
    <xdr:sp macro="" textlink="">
      <xdr:nvSpPr>
        <xdr:cNvPr id="464" name="楕円 463">
          <a:extLst>
            <a:ext uri="{FF2B5EF4-FFF2-40B4-BE49-F238E27FC236}">
              <a16:creationId xmlns:a16="http://schemas.microsoft.com/office/drawing/2014/main" id="{6AB562FB-05B4-4299-9C18-FA1708B1509D}"/>
            </a:ext>
          </a:extLst>
        </xdr:cNvPr>
        <xdr:cNvSpPr/>
      </xdr:nvSpPr>
      <xdr:spPr>
        <a:xfrm>
          <a:off x="15430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71120</xdr:rowOff>
    </xdr:from>
    <xdr:to>
      <xdr:col>85</xdr:col>
      <xdr:colOff>127000</xdr:colOff>
      <xdr:row>84</xdr:row>
      <xdr:rowOff>90170</xdr:rowOff>
    </xdr:to>
    <xdr:cxnSp macro="">
      <xdr:nvCxnSpPr>
        <xdr:cNvPr id="465" name="直線コネクタ 464">
          <a:extLst>
            <a:ext uri="{FF2B5EF4-FFF2-40B4-BE49-F238E27FC236}">
              <a16:creationId xmlns:a16="http://schemas.microsoft.com/office/drawing/2014/main" id="{8BD3FEF9-4710-41D4-9C72-A37D1F61E50F}"/>
            </a:ext>
          </a:extLst>
        </xdr:cNvPr>
        <xdr:cNvCxnSpPr/>
      </xdr:nvCxnSpPr>
      <xdr:spPr>
        <a:xfrm flipV="1">
          <a:off x="15481300" y="144729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466" name="楕円 465">
          <a:extLst>
            <a:ext uri="{FF2B5EF4-FFF2-40B4-BE49-F238E27FC236}">
              <a16:creationId xmlns:a16="http://schemas.microsoft.com/office/drawing/2014/main" id="{6A8004C9-74E2-4004-9E83-D5C9F6ECDC7A}"/>
            </a:ext>
          </a:extLst>
        </xdr:cNvPr>
        <xdr:cNvSpPr/>
      </xdr:nvSpPr>
      <xdr:spPr>
        <a:xfrm>
          <a:off x="1454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90170</xdr:rowOff>
    </xdr:from>
    <xdr:to>
      <xdr:col>81</xdr:col>
      <xdr:colOff>50800</xdr:colOff>
      <xdr:row>84</xdr:row>
      <xdr:rowOff>106680</xdr:rowOff>
    </xdr:to>
    <xdr:cxnSp macro="">
      <xdr:nvCxnSpPr>
        <xdr:cNvPr id="467" name="直線コネクタ 466">
          <a:extLst>
            <a:ext uri="{FF2B5EF4-FFF2-40B4-BE49-F238E27FC236}">
              <a16:creationId xmlns:a16="http://schemas.microsoft.com/office/drawing/2014/main" id="{9998BA8F-A0B7-4DE5-BF94-323FD611A0CB}"/>
            </a:ext>
          </a:extLst>
        </xdr:cNvPr>
        <xdr:cNvCxnSpPr/>
      </xdr:nvCxnSpPr>
      <xdr:spPr>
        <a:xfrm flipV="1">
          <a:off x="14592300" y="144919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20320</xdr:rowOff>
    </xdr:from>
    <xdr:to>
      <xdr:col>72</xdr:col>
      <xdr:colOff>38100</xdr:colOff>
      <xdr:row>84</xdr:row>
      <xdr:rowOff>121920</xdr:rowOff>
    </xdr:to>
    <xdr:sp macro="" textlink="">
      <xdr:nvSpPr>
        <xdr:cNvPr id="468" name="楕円 467">
          <a:extLst>
            <a:ext uri="{FF2B5EF4-FFF2-40B4-BE49-F238E27FC236}">
              <a16:creationId xmlns:a16="http://schemas.microsoft.com/office/drawing/2014/main" id="{3205A1CE-54E3-474A-B958-E95F79DA6E14}"/>
            </a:ext>
          </a:extLst>
        </xdr:cNvPr>
        <xdr:cNvSpPr/>
      </xdr:nvSpPr>
      <xdr:spPr>
        <a:xfrm>
          <a:off x="1365250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71120</xdr:rowOff>
    </xdr:from>
    <xdr:to>
      <xdr:col>76</xdr:col>
      <xdr:colOff>114300</xdr:colOff>
      <xdr:row>84</xdr:row>
      <xdr:rowOff>106680</xdr:rowOff>
    </xdr:to>
    <xdr:cxnSp macro="">
      <xdr:nvCxnSpPr>
        <xdr:cNvPr id="469" name="直線コネクタ 468">
          <a:extLst>
            <a:ext uri="{FF2B5EF4-FFF2-40B4-BE49-F238E27FC236}">
              <a16:creationId xmlns:a16="http://schemas.microsoft.com/office/drawing/2014/main" id="{F590A677-B1BB-49F7-B117-D32DE27766D5}"/>
            </a:ext>
          </a:extLst>
        </xdr:cNvPr>
        <xdr:cNvCxnSpPr/>
      </xdr:nvCxnSpPr>
      <xdr:spPr>
        <a:xfrm>
          <a:off x="13703300" y="144729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470" name="楕円 469">
          <a:extLst>
            <a:ext uri="{FF2B5EF4-FFF2-40B4-BE49-F238E27FC236}">
              <a16:creationId xmlns:a16="http://schemas.microsoft.com/office/drawing/2014/main" id="{166A5478-3CBB-4462-BC6B-519ACB2B3400}"/>
            </a:ext>
          </a:extLst>
        </xdr:cNvPr>
        <xdr:cNvSpPr/>
      </xdr:nvSpPr>
      <xdr:spPr>
        <a:xfrm>
          <a:off x="1276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57150</xdr:rowOff>
    </xdr:from>
    <xdr:to>
      <xdr:col>71</xdr:col>
      <xdr:colOff>177800</xdr:colOff>
      <xdr:row>84</xdr:row>
      <xdr:rowOff>71120</xdr:rowOff>
    </xdr:to>
    <xdr:cxnSp macro="">
      <xdr:nvCxnSpPr>
        <xdr:cNvPr id="471" name="直線コネクタ 470">
          <a:extLst>
            <a:ext uri="{FF2B5EF4-FFF2-40B4-BE49-F238E27FC236}">
              <a16:creationId xmlns:a16="http://schemas.microsoft.com/office/drawing/2014/main" id="{6877F07E-63E2-4390-98C9-98CADCFB43C2}"/>
            </a:ext>
          </a:extLst>
        </xdr:cNvPr>
        <xdr:cNvCxnSpPr/>
      </xdr:nvCxnSpPr>
      <xdr:spPr>
        <a:xfrm>
          <a:off x="12814300" y="144589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72" name="n_1aveValue【消防施設】&#10;有形固定資産減価償却率">
          <a:extLst>
            <a:ext uri="{FF2B5EF4-FFF2-40B4-BE49-F238E27FC236}">
              <a16:creationId xmlns:a16="http://schemas.microsoft.com/office/drawing/2014/main" id="{7A20737E-B468-484B-B7B1-65EB4674C37A}"/>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73" name="n_2aveValue【消防施設】&#10;有形固定資産減価償却率">
          <a:extLst>
            <a:ext uri="{FF2B5EF4-FFF2-40B4-BE49-F238E27FC236}">
              <a16:creationId xmlns:a16="http://schemas.microsoft.com/office/drawing/2014/main" id="{EB182537-8F11-4CAC-87B5-1FF4A5F9394C}"/>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74" name="n_3aveValue【消防施設】&#10;有形固定資産減価償却率">
          <a:extLst>
            <a:ext uri="{FF2B5EF4-FFF2-40B4-BE49-F238E27FC236}">
              <a16:creationId xmlns:a16="http://schemas.microsoft.com/office/drawing/2014/main" id="{FE6C9CF4-1127-41AF-82C5-3125B2584A70}"/>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75" name="n_4aveValue【消防施設】&#10;有形固定資産減価償却率">
          <a:extLst>
            <a:ext uri="{FF2B5EF4-FFF2-40B4-BE49-F238E27FC236}">
              <a16:creationId xmlns:a16="http://schemas.microsoft.com/office/drawing/2014/main" id="{98387B58-E1FB-4562-B9FB-9EE302D522A2}"/>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132097</xdr:rowOff>
    </xdr:from>
    <xdr:ext cx="405111" cy="259045"/>
    <xdr:sp macro="" textlink="">
      <xdr:nvSpPr>
        <xdr:cNvPr id="476" name="n_1mainValue【消防施設】&#10;有形固定資産減価償却率">
          <a:extLst>
            <a:ext uri="{FF2B5EF4-FFF2-40B4-BE49-F238E27FC236}">
              <a16:creationId xmlns:a16="http://schemas.microsoft.com/office/drawing/2014/main" id="{7BBF41F7-258C-459C-8F65-15DFDF4B63B2}"/>
            </a:ext>
          </a:extLst>
        </xdr:cNvPr>
        <xdr:cNvSpPr txBox="1"/>
      </xdr:nvSpPr>
      <xdr:spPr>
        <a:xfrm>
          <a:off x="15266044" y="1453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477" name="n_2mainValue【消防施設】&#10;有形固定資産減価償却率">
          <a:extLst>
            <a:ext uri="{FF2B5EF4-FFF2-40B4-BE49-F238E27FC236}">
              <a16:creationId xmlns:a16="http://schemas.microsoft.com/office/drawing/2014/main" id="{CFD3FF88-6DCC-40DE-BD53-7FAEF48EB4DD}"/>
            </a:ext>
          </a:extLst>
        </xdr:cNvPr>
        <xdr:cNvSpPr txBox="1"/>
      </xdr:nvSpPr>
      <xdr:spPr>
        <a:xfrm>
          <a:off x="14389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113047</xdr:rowOff>
    </xdr:from>
    <xdr:ext cx="405111" cy="259045"/>
    <xdr:sp macro="" textlink="">
      <xdr:nvSpPr>
        <xdr:cNvPr id="478" name="n_3mainValue【消防施設】&#10;有形固定資産減価償却率">
          <a:extLst>
            <a:ext uri="{FF2B5EF4-FFF2-40B4-BE49-F238E27FC236}">
              <a16:creationId xmlns:a16="http://schemas.microsoft.com/office/drawing/2014/main" id="{FE1E66C4-25E6-4C1D-A6F0-60F956712235}"/>
            </a:ext>
          </a:extLst>
        </xdr:cNvPr>
        <xdr:cNvSpPr txBox="1"/>
      </xdr:nvSpPr>
      <xdr:spPr>
        <a:xfrm>
          <a:off x="13500744" y="1451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479" name="n_4mainValue【消防施設】&#10;有形固定資産減価償却率">
          <a:extLst>
            <a:ext uri="{FF2B5EF4-FFF2-40B4-BE49-F238E27FC236}">
              <a16:creationId xmlns:a16="http://schemas.microsoft.com/office/drawing/2014/main" id="{ACB49FE8-1353-4CD4-8B53-EE44EEA9A9BE}"/>
            </a:ext>
          </a:extLst>
        </xdr:cNvPr>
        <xdr:cNvSpPr txBox="1"/>
      </xdr:nvSpPr>
      <xdr:spPr>
        <a:xfrm>
          <a:off x="12611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B0B97B1F-2757-402F-AAC0-7F58F243E9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B5195E42-8E9D-4850-9672-061C90E5A7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87E0D9F5-CBE1-4E05-B4FC-98ACD81E615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3537BF30-436C-46B6-B8F3-8704D5CB23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8549DBF7-BCBC-4BB1-AC7F-2500D53B31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DA5C8483-EC66-4A7E-AC97-A27E8D4AB5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B8FA17D4-F170-4835-9665-AE9AFD765B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23F9FEA4-D9B3-4A3E-AC60-4065251511E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9B56B209-4EC2-4812-A093-382BDA4F3F0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54FF1CEA-6C35-4E90-8313-0AD9438BAA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14DF0B0D-19BB-4147-BD39-5F80343C9A8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1704CEC2-695B-426B-91EA-F12A8918590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30E16B90-2EC7-4500-B5BC-0E8C5C10004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14253DC5-CC5D-4450-B8F8-CFA76912161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C65A7175-A228-4F25-8732-43399DF13CE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B81FD36F-D0B5-4708-BA9B-8A33EAD187E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503D35C9-1E4D-448D-8DF1-DDEEA51F49A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9C1E0D48-BF95-45DD-80B4-4D5B6AD8DB0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66DC1A9F-E65F-411A-88CB-59F4193D71B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ABB3B718-4CD2-4B37-8935-E0C7DC6DE5D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91E50984-6A13-44E7-BECA-892698F4352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9987D222-8D92-48A4-83F1-F3933C896E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071A2CF6-E682-437D-A8AB-55077351502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3" name="直線コネクタ 502">
          <a:extLst>
            <a:ext uri="{FF2B5EF4-FFF2-40B4-BE49-F238E27FC236}">
              <a16:creationId xmlns:a16="http://schemas.microsoft.com/office/drawing/2014/main" id="{D7B3813F-2189-4716-A172-727DFE913364}"/>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4" name="【消防施設】&#10;一人当たり面積最小値テキスト">
          <a:extLst>
            <a:ext uri="{FF2B5EF4-FFF2-40B4-BE49-F238E27FC236}">
              <a16:creationId xmlns:a16="http://schemas.microsoft.com/office/drawing/2014/main" id="{8F2A0489-476A-473C-8D26-903DD1D6C107}"/>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5" name="直線コネクタ 504">
          <a:extLst>
            <a:ext uri="{FF2B5EF4-FFF2-40B4-BE49-F238E27FC236}">
              <a16:creationId xmlns:a16="http://schemas.microsoft.com/office/drawing/2014/main" id="{2EC949DF-9A83-4A95-9354-BF49684672C7}"/>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6" name="【消防施設】&#10;一人当たり面積最大値テキスト">
          <a:extLst>
            <a:ext uri="{FF2B5EF4-FFF2-40B4-BE49-F238E27FC236}">
              <a16:creationId xmlns:a16="http://schemas.microsoft.com/office/drawing/2014/main" id="{7444F8DD-911C-4BF8-8C03-950A68C71C6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7" name="直線コネクタ 506">
          <a:extLst>
            <a:ext uri="{FF2B5EF4-FFF2-40B4-BE49-F238E27FC236}">
              <a16:creationId xmlns:a16="http://schemas.microsoft.com/office/drawing/2014/main" id="{19E7093A-C94F-4D56-9031-E42CEB587C67}"/>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08" name="【消防施設】&#10;一人当たり面積平均値テキスト">
          <a:extLst>
            <a:ext uri="{FF2B5EF4-FFF2-40B4-BE49-F238E27FC236}">
              <a16:creationId xmlns:a16="http://schemas.microsoft.com/office/drawing/2014/main" id="{3B32251E-F712-45B6-9328-7F7769B8F5BD}"/>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9" name="フローチャート: 判断 508">
          <a:extLst>
            <a:ext uri="{FF2B5EF4-FFF2-40B4-BE49-F238E27FC236}">
              <a16:creationId xmlns:a16="http://schemas.microsoft.com/office/drawing/2014/main" id="{D2570910-AF9D-4A4D-95F4-63915EE51318}"/>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510" name="フローチャート: 判断 509">
          <a:extLst>
            <a:ext uri="{FF2B5EF4-FFF2-40B4-BE49-F238E27FC236}">
              <a16:creationId xmlns:a16="http://schemas.microsoft.com/office/drawing/2014/main" id="{C552CE54-D7A3-47D9-AB67-AC0A7FB87C57}"/>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511" name="フローチャート: 判断 510">
          <a:extLst>
            <a:ext uri="{FF2B5EF4-FFF2-40B4-BE49-F238E27FC236}">
              <a16:creationId xmlns:a16="http://schemas.microsoft.com/office/drawing/2014/main" id="{BA4DFE8B-CCE0-419A-AED9-6CC2E6670BE1}"/>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512" name="フローチャート: 判断 511">
          <a:extLst>
            <a:ext uri="{FF2B5EF4-FFF2-40B4-BE49-F238E27FC236}">
              <a16:creationId xmlns:a16="http://schemas.microsoft.com/office/drawing/2014/main" id="{9350D7D1-E9EB-4D04-822B-34E82A2FE6C5}"/>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513" name="フローチャート: 判断 512">
          <a:extLst>
            <a:ext uri="{FF2B5EF4-FFF2-40B4-BE49-F238E27FC236}">
              <a16:creationId xmlns:a16="http://schemas.microsoft.com/office/drawing/2014/main" id="{F59E6F15-553F-4FC4-B48F-08E5E57FB1F7}"/>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55B13CE1-EC4F-41A5-94F7-3ADA0250278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219B5F59-A084-4C36-B4C2-1B53ABEBDB3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A3138B2-5DDE-4A3A-BBEA-E8B447E34CF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98734BCD-4623-4094-B7C0-D8DBBF5D99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96879B7B-7F8B-41C6-8B7C-D92120242E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148462</xdr:rowOff>
    </xdr:from>
    <xdr:to>
      <xdr:col>116</xdr:col>
      <xdr:colOff>114300</xdr:colOff>
      <xdr:row>86</xdr:row>
      <xdr:rowOff>78612</xdr:rowOff>
    </xdr:to>
    <xdr:sp macro="" textlink="">
      <xdr:nvSpPr>
        <xdr:cNvPr id="519" name="楕円 518">
          <a:extLst>
            <a:ext uri="{FF2B5EF4-FFF2-40B4-BE49-F238E27FC236}">
              <a16:creationId xmlns:a16="http://schemas.microsoft.com/office/drawing/2014/main" id="{16EE2883-2A96-49FE-A37B-A9E222B8F6AF}"/>
            </a:ext>
          </a:extLst>
        </xdr:cNvPr>
        <xdr:cNvSpPr/>
      </xdr:nvSpPr>
      <xdr:spPr>
        <a:xfrm>
          <a:off x="221107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99457</xdr:rowOff>
    </xdr:from>
    <xdr:ext cx="469744" cy="259045"/>
    <xdr:sp macro="" textlink="">
      <xdr:nvSpPr>
        <xdr:cNvPr id="520" name="【消防施設】&#10;一人当たり面積該当値テキスト">
          <a:extLst>
            <a:ext uri="{FF2B5EF4-FFF2-40B4-BE49-F238E27FC236}">
              <a16:creationId xmlns:a16="http://schemas.microsoft.com/office/drawing/2014/main" id="{24F3C8D9-3BC7-46CB-9E9A-F88908D7E300}"/>
            </a:ext>
          </a:extLst>
        </xdr:cNvPr>
        <xdr:cNvSpPr txBox="1"/>
      </xdr:nvSpPr>
      <xdr:spPr>
        <a:xfrm>
          <a:off x="22199600" y="1467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148844</xdr:rowOff>
    </xdr:from>
    <xdr:to>
      <xdr:col>112</xdr:col>
      <xdr:colOff>38100</xdr:colOff>
      <xdr:row>86</xdr:row>
      <xdr:rowOff>78994</xdr:rowOff>
    </xdr:to>
    <xdr:sp macro="" textlink="">
      <xdr:nvSpPr>
        <xdr:cNvPr id="521" name="楕円 520">
          <a:extLst>
            <a:ext uri="{FF2B5EF4-FFF2-40B4-BE49-F238E27FC236}">
              <a16:creationId xmlns:a16="http://schemas.microsoft.com/office/drawing/2014/main" id="{5AD9DA92-4B7F-4C9E-BECA-286BCC3E04F0}"/>
            </a:ext>
          </a:extLst>
        </xdr:cNvPr>
        <xdr:cNvSpPr/>
      </xdr:nvSpPr>
      <xdr:spPr>
        <a:xfrm>
          <a:off x="21272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27812</xdr:rowOff>
    </xdr:from>
    <xdr:to>
      <xdr:col>116</xdr:col>
      <xdr:colOff>63500</xdr:colOff>
      <xdr:row>86</xdr:row>
      <xdr:rowOff>28194</xdr:rowOff>
    </xdr:to>
    <xdr:cxnSp macro="">
      <xdr:nvCxnSpPr>
        <xdr:cNvPr id="522" name="直線コネクタ 521">
          <a:extLst>
            <a:ext uri="{FF2B5EF4-FFF2-40B4-BE49-F238E27FC236}">
              <a16:creationId xmlns:a16="http://schemas.microsoft.com/office/drawing/2014/main" id="{E219A037-7FC3-462A-9A7A-C7F99DBE64E9}"/>
            </a:ext>
          </a:extLst>
        </xdr:cNvPr>
        <xdr:cNvCxnSpPr/>
      </xdr:nvCxnSpPr>
      <xdr:spPr>
        <a:xfrm flipV="1">
          <a:off x="21323300" y="14772512"/>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156845</xdr:rowOff>
    </xdr:from>
    <xdr:to>
      <xdr:col>107</xdr:col>
      <xdr:colOff>101600</xdr:colOff>
      <xdr:row>86</xdr:row>
      <xdr:rowOff>86995</xdr:rowOff>
    </xdr:to>
    <xdr:sp macro="" textlink="">
      <xdr:nvSpPr>
        <xdr:cNvPr id="523" name="楕円 522">
          <a:extLst>
            <a:ext uri="{FF2B5EF4-FFF2-40B4-BE49-F238E27FC236}">
              <a16:creationId xmlns:a16="http://schemas.microsoft.com/office/drawing/2014/main" id="{4056CAB0-C4FF-480F-9C44-BB29A5EB6C6D}"/>
            </a:ext>
          </a:extLst>
        </xdr:cNvPr>
        <xdr:cNvSpPr/>
      </xdr:nvSpPr>
      <xdr:spPr>
        <a:xfrm>
          <a:off x="20383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28194</xdr:rowOff>
    </xdr:from>
    <xdr:to>
      <xdr:col>111</xdr:col>
      <xdr:colOff>177800</xdr:colOff>
      <xdr:row>86</xdr:row>
      <xdr:rowOff>36195</xdr:rowOff>
    </xdr:to>
    <xdr:cxnSp macro="">
      <xdr:nvCxnSpPr>
        <xdr:cNvPr id="524" name="直線コネクタ 523">
          <a:extLst>
            <a:ext uri="{FF2B5EF4-FFF2-40B4-BE49-F238E27FC236}">
              <a16:creationId xmlns:a16="http://schemas.microsoft.com/office/drawing/2014/main" id="{474507E5-60F3-4E9E-B9A8-4F9F7DD0FB79}"/>
            </a:ext>
          </a:extLst>
        </xdr:cNvPr>
        <xdr:cNvCxnSpPr/>
      </xdr:nvCxnSpPr>
      <xdr:spPr>
        <a:xfrm flipV="1">
          <a:off x="20434300" y="1477289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157607</xdr:rowOff>
    </xdr:from>
    <xdr:to>
      <xdr:col>102</xdr:col>
      <xdr:colOff>165100</xdr:colOff>
      <xdr:row>86</xdr:row>
      <xdr:rowOff>87757</xdr:rowOff>
    </xdr:to>
    <xdr:sp macro="" textlink="">
      <xdr:nvSpPr>
        <xdr:cNvPr id="525" name="楕円 524">
          <a:extLst>
            <a:ext uri="{FF2B5EF4-FFF2-40B4-BE49-F238E27FC236}">
              <a16:creationId xmlns:a16="http://schemas.microsoft.com/office/drawing/2014/main" id="{8B5875D0-167D-47CB-BEAF-7E2F921D775F}"/>
            </a:ext>
          </a:extLst>
        </xdr:cNvPr>
        <xdr:cNvSpPr/>
      </xdr:nvSpPr>
      <xdr:spPr>
        <a:xfrm>
          <a:off x="194945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36195</xdr:rowOff>
    </xdr:from>
    <xdr:to>
      <xdr:col>107</xdr:col>
      <xdr:colOff>50800</xdr:colOff>
      <xdr:row>86</xdr:row>
      <xdr:rowOff>36957</xdr:rowOff>
    </xdr:to>
    <xdr:cxnSp macro="">
      <xdr:nvCxnSpPr>
        <xdr:cNvPr id="526" name="直線コネクタ 525">
          <a:extLst>
            <a:ext uri="{FF2B5EF4-FFF2-40B4-BE49-F238E27FC236}">
              <a16:creationId xmlns:a16="http://schemas.microsoft.com/office/drawing/2014/main" id="{23965A12-EACF-4E95-8FAF-08ACEDAA2BA1}"/>
            </a:ext>
          </a:extLst>
        </xdr:cNvPr>
        <xdr:cNvCxnSpPr/>
      </xdr:nvCxnSpPr>
      <xdr:spPr>
        <a:xfrm flipV="1">
          <a:off x="19545300" y="147808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159893</xdr:rowOff>
    </xdr:from>
    <xdr:to>
      <xdr:col>98</xdr:col>
      <xdr:colOff>38100</xdr:colOff>
      <xdr:row>86</xdr:row>
      <xdr:rowOff>90043</xdr:rowOff>
    </xdr:to>
    <xdr:sp macro="" textlink="">
      <xdr:nvSpPr>
        <xdr:cNvPr id="527" name="楕円 526">
          <a:extLst>
            <a:ext uri="{FF2B5EF4-FFF2-40B4-BE49-F238E27FC236}">
              <a16:creationId xmlns:a16="http://schemas.microsoft.com/office/drawing/2014/main" id="{6C94A425-A5ED-426D-8D20-9AF8ABBC5FD3}"/>
            </a:ext>
          </a:extLst>
        </xdr:cNvPr>
        <xdr:cNvSpPr/>
      </xdr:nvSpPr>
      <xdr:spPr>
        <a:xfrm>
          <a:off x="18605500" y="14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36957</xdr:rowOff>
    </xdr:from>
    <xdr:to>
      <xdr:col>102</xdr:col>
      <xdr:colOff>114300</xdr:colOff>
      <xdr:row>86</xdr:row>
      <xdr:rowOff>39243</xdr:rowOff>
    </xdr:to>
    <xdr:cxnSp macro="">
      <xdr:nvCxnSpPr>
        <xdr:cNvPr id="528" name="直線コネクタ 527">
          <a:extLst>
            <a:ext uri="{FF2B5EF4-FFF2-40B4-BE49-F238E27FC236}">
              <a16:creationId xmlns:a16="http://schemas.microsoft.com/office/drawing/2014/main" id="{B2718908-F209-4404-AD30-3383B7CF1CC9}"/>
            </a:ext>
          </a:extLst>
        </xdr:cNvPr>
        <xdr:cNvCxnSpPr/>
      </xdr:nvCxnSpPr>
      <xdr:spPr>
        <a:xfrm flipV="1">
          <a:off x="18656300" y="1478165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529" name="n_1aveValue【消防施設】&#10;一人当たり面積">
          <a:extLst>
            <a:ext uri="{FF2B5EF4-FFF2-40B4-BE49-F238E27FC236}">
              <a16:creationId xmlns:a16="http://schemas.microsoft.com/office/drawing/2014/main" id="{E5FDD335-1BD3-4837-B38C-EAD84EE7A3DD}"/>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530" name="n_2aveValue【消防施設】&#10;一人当たり面積">
          <a:extLst>
            <a:ext uri="{FF2B5EF4-FFF2-40B4-BE49-F238E27FC236}">
              <a16:creationId xmlns:a16="http://schemas.microsoft.com/office/drawing/2014/main" id="{8E06FA46-DF3B-4A7A-BDE7-34E612AADD30}"/>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531" name="n_3aveValue【消防施設】&#10;一人当たり面積">
          <a:extLst>
            <a:ext uri="{FF2B5EF4-FFF2-40B4-BE49-F238E27FC236}">
              <a16:creationId xmlns:a16="http://schemas.microsoft.com/office/drawing/2014/main" id="{CE3D49DB-28B0-4C32-986C-7C4758A8F038}"/>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532" name="n_4aveValue【消防施設】&#10;一人当たり面積">
          <a:extLst>
            <a:ext uri="{FF2B5EF4-FFF2-40B4-BE49-F238E27FC236}">
              <a16:creationId xmlns:a16="http://schemas.microsoft.com/office/drawing/2014/main" id="{909B4071-14E6-41C3-A1BF-49F96480603C}"/>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70121</xdr:rowOff>
    </xdr:from>
    <xdr:ext cx="469744" cy="259045"/>
    <xdr:sp macro="" textlink="">
      <xdr:nvSpPr>
        <xdr:cNvPr id="533" name="n_1mainValue【消防施設】&#10;一人当たり面積">
          <a:extLst>
            <a:ext uri="{FF2B5EF4-FFF2-40B4-BE49-F238E27FC236}">
              <a16:creationId xmlns:a16="http://schemas.microsoft.com/office/drawing/2014/main" id="{C340398D-1259-41AB-82B9-41AE7FB3E7EB}"/>
            </a:ext>
          </a:extLst>
        </xdr:cNvPr>
        <xdr:cNvSpPr txBox="1"/>
      </xdr:nvSpPr>
      <xdr:spPr>
        <a:xfrm>
          <a:off x="210757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78122</xdr:rowOff>
    </xdr:from>
    <xdr:ext cx="469744" cy="259045"/>
    <xdr:sp macro="" textlink="">
      <xdr:nvSpPr>
        <xdr:cNvPr id="534" name="n_2mainValue【消防施設】&#10;一人当たり面積">
          <a:extLst>
            <a:ext uri="{FF2B5EF4-FFF2-40B4-BE49-F238E27FC236}">
              <a16:creationId xmlns:a16="http://schemas.microsoft.com/office/drawing/2014/main" id="{9EF68BF6-F6D5-42B1-BC63-A695AA37BD4C}"/>
            </a:ext>
          </a:extLst>
        </xdr:cNvPr>
        <xdr:cNvSpPr txBox="1"/>
      </xdr:nvSpPr>
      <xdr:spPr>
        <a:xfrm>
          <a:off x="20199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78884</xdr:rowOff>
    </xdr:from>
    <xdr:ext cx="469744" cy="259045"/>
    <xdr:sp macro="" textlink="">
      <xdr:nvSpPr>
        <xdr:cNvPr id="535" name="n_3mainValue【消防施設】&#10;一人当たり面積">
          <a:extLst>
            <a:ext uri="{FF2B5EF4-FFF2-40B4-BE49-F238E27FC236}">
              <a16:creationId xmlns:a16="http://schemas.microsoft.com/office/drawing/2014/main" id="{0AD28946-1D3E-4C60-92FC-176E71CC1978}"/>
            </a:ext>
          </a:extLst>
        </xdr:cNvPr>
        <xdr:cNvSpPr txBox="1"/>
      </xdr:nvSpPr>
      <xdr:spPr>
        <a:xfrm>
          <a:off x="19310427" y="148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81170</xdr:rowOff>
    </xdr:from>
    <xdr:ext cx="469744" cy="259045"/>
    <xdr:sp macro="" textlink="">
      <xdr:nvSpPr>
        <xdr:cNvPr id="536" name="n_4mainValue【消防施設】&#10;一人当たり面積">
          <a:extLst>
            <a:ext uri="{FF2B5EF4-FFF2-40B4-BE49-F238E27FC236}">
              <a16:creationId xmlns:a16="http://schemas.microsoft.com/office/drawing/2014/main" id="{8F036507-943A-4CD1-B085-7B1B218A68F1}"/>
            </a:ext>
          </a:extLst>
        </xdr:cNvPr>
        <xdr:cNvSpPr txBox="1"/>
      </xdr:nvSpPr>
      <xdr:spPr>
        <a:xfrm>
          <a:off x="18421427" y="14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D0B17FD0-9A34-41FF-B727-7E2506797E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AA8504DD-062D-440E-8741-38F2C4F92A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9728A255-2962-4AD1-AAB9-235A4762735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B824C086-DCA6-479B-82EC-2EEB95E1E3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96A32295-E206-40FF-B1CE-FED048E541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F6BFD7C7-E60B-4397-9DF1-08B0A6CFAA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140725E3-0F69-4F56-BA74-4573616621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1060967C-43A6-4E6C-87A3-26F2C6D6D9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A8259104-6960-484D-8ED6-4C9035ED51E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3461D085-5429-4E51-84FA-06D7BCE8B9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13156DE1-24A1-47CB-9B1D-D49D10ADF77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B175D9C9-3BFD-4611-9546-DCD54D8FF35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69C84FEA-EB82-4E7A-8712-54041FB869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4BB18EB7-5EEC-41F5-8DBE-E2BC9C912F1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396E2B28-90B2-415D-9863-AC9CF87A238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932976C3-51A6-4158-97DB-E0F3997E030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1C36F30C-1C22-45DD-A72C-E74DF00AF13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FFF36054-8232-4DB0-9C0A-41F4B8E33D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4C918739-1F38-4317-B380-510461AB18C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81B80CDA-71EE-455C-91AA-036C8BCC6BD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55AE5046-3AC2-4BF8-9D42-13A78D7D2E5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6967446C-880A-44D7-9D29-5B9668621B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3D564540-9088-4EF3-A3FC-1B4F9B2B9A6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357697DA-6093-442E-8660-A3EBAE5D90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2AE84B35-3A28-4580-A9AD-F6C192E64F2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0531DB41-8F1C-410D-8C3D-8AEB164F8817}"/>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70773123-2F6A-409A-B2BB-7DCFF172322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693AD156-79CD-4BC0-8E7C-3F382F299BF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5" name="【庁舎】&#10;有形固定資産減価償却率最大値テキスト">
          <a:extLst>
            <a:ext uri="{FF2B5EF4-FFF2-40B4-BE49-F238E27FC236}">
              <a16:creationId xmlns:a16="http://schemas.microsoft.com/office/drawing/2014/main" id="{A67E626B-0E7C-4A94-A8B8-395E19A00B9C}"/>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6" name="直線コネクタ 565">
          <a:extLst>
            <a:ext uri="{FF2B5EF4-FFF2-40B4-BE49-F238E27FC236}">
              <a16:creationId xmlns:a16="http://schemas.microsoft.com/office/drawing/2014/main" id="{C52AF9FB-CD94-4B38-9CEB-A9CF37EA92D9}"/>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7" name="【庁舎】&#10;有形固定資産減価償却率平均値テキスト">
          <a:extLst>
            <a:ext uri="{FF2B5EF4-FFF2-40B4-BE49-F238E27FC236}">
              <a16:creationId xmlns:a16="http://schemas.microsoft.com/office/drawing/2014/main" id="{C859E7DE-DC38-48E2-95B3-D9C5F45EFBB3}"/>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8" name="フローチャート: 判断 567">
          <a:extLst>
            <a:ext uri="{FF2B5EF4-FFF2-40B4-BE49-F238E27FC236}">
              <a16:creationId xmlns:a16="http://schemas.microsoft.com/office/drawing/2014/main" id="{F6B474F6-8B78-4783-A1AE-728FB75447FE}"/>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69" name="フローチャート: 判断 568">
          <a:extLst>
            <a:ext uri="{FF2B5EF4-FFF2-40B4-BE49-F238E27FC236}">
              <a16:creationId xmlns:a16="http://schemas.microsoft.com/office/drawing/2014/main" id="{B4947288-6429-4B3A-A55B-485021929F5D}"/>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70" name="フローチャート: 判断 569">
          <a:extLst>
            <a:ext uri="{FF2B5EF4-FFF2-40B4-BE49-F238E27FC236}">
              <a16:creationId xmlns:a16="http://schemas.microsoft.com/office/drawing/2014/main" id="{72376726-D3A3-40A9-8A01-4FA17A750F33}"/>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71" name="フローチャート: 判断 570">
          <a:extLst>
            <a:ext uri="{FF2B5EF4-FFF2-40B4-BE49-F238E27FC236}">
              <a16:creationId xmlns:a16="http://schemas.microsoft.com/office/drawing/2014/main" id="{AD089E38-2F65-4263-9BC5-3E63721B934A}"/>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72" name="フローチャート: 判断 571">
          <a:extLst>
            <a:ext uri="{FF2B5EF4-FFF2-40B4-BE49-F238E27FC236}">
              <a16:creationId xmlns:a16="http://schemas.microsoft.com/office/drawing/2014/main" id="{C060326F-88A4-4B2C-B08F-D02F5D11230A}"/>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73F0E35F-FBB5-4CA0-8FFF-1F6F2B1A75D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BFC6B9C6-F4FB-4C24-B35B-A8FB09F386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39E7DB05-3433-4C7C-AD0A-31C56FF2F6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47CF9A84-1998-4E75-AB14-CC7864CD23B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88EAEDD-8BC6-41CD-8B42-34E4DCF3791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578" name="楕円 577">
          <a:extLst>
            <a:ext uri="{FF2B5EF4-FFF2-40B4-BE49-F238E27FC236}">
              <a16:creationId xmlns:a16="http://schemas.microsoft.com/office/drawing/2014/main" id="{74D3469A-241A-49A7-A512-6B501068F191}"/>
            </a:ext>
          </a:extLst>
        </xdr:cNvPr>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579" name="【庁舎】&#10;有形固定資産減価償却率該当値テキスト">
          <a:extLst>
            <a:ext uri="{FF2B5EF4-FFF2-40B4-BE49-F238E27FC236}">
              <a16:creationId xmlns:a16="http://schemas.microsoft.com/office/drawing/2014/main" id="{3C9037DD-3848-4BD3-A099-0DF25AD4AAA0}"/>
            </a:ext>
          </a:extLst>
        </xdr:cNvPr>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56424</xdr:rowOff>
    </xdr:from>
    <xdr:to>
      <xdr:col>81</xdr:col>
      <xdr:colOff>101600</xdr:colOff>
      <xdr:row>108</xdr:row>
      <xdr:rowOff>158024</xdr:rowOff>
    </xdr:to>
    <xdr:sp macro="" textlink="">
      <xdr:nvSpPr>
        <xdr:cNvPr id="580" name="楕円 579">
          <a:extLst>
            <a:ext uri="{FF2B5EF4-FFF2-40B4-BE49-F238E27FC236}">
              <a16:creationId xmlns:a16="http://schemas.microsoft.com/office/drawing/2014/main" id="{16836AF3-2F34-4063-B88C-7C32870FFEAD}"/>
            </a:ext>
          </a:extLst>
        </xdr:cNvPr>
        <xdr:cNvSpPr/>
      </xdr:nvSpPr>
      <xdr:spPr>
        <a:xfrm>
          <a:off x="15430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107224</xdr:rowOff>
    </xdr:from>
    <xdr:to>
      <xdr:col>85</xdr:col>
      <xdr:colOff>127000</xdr:colOff>
      <xdr:row>108</xdr:row>
      <xdr:rowOff>108857</xdr:rowOff>
    </xdr:to>
    <xdr:cxnSp macro="">
      <xdr:nvCxnSpPr>
        <xdr:cNvPr id="581" name="直線コネクタ 580">
          <a:extLst>
            <a:ext uri="{FF2B5EF4-FFF2-40B4-BE49-F238E27FC236}">
              <a16:creationId xmlns:a16="http://schemas.microsoft.com/office/drawing/2014/main" id="{26AB77DF-317A-4C79-A30E-179F1B985250}"/>
            </a:ext>
          </a:extLst>
        </xdr:cNvPr>
        <xdr:cNvCxnSpPr/>
      </xdr:nvCxnSpPr>
      <xdr:spPr>
        <a:xfrm>
          <a:off x="15481300" y="186238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51526</xdr:rowOff>
    </xdr:from>
    <xdr:to>
      <xdr:col>76</xdr:col>
      <xdr:colOff>165100</xdr:colOff>
      <xdr:row>108</xdr:row>
      <xdr:rowOff>153126</xdr:rowOff>
    </xdr:to>
    <xdr:sp macro="" textlink="">
      <xdr:nvSpPr>
        <xdr:cNvPr id="582" name="楕円 581">
          <a:extLst>
            <a:ext uri="{FF2B5EF4-FFF2-40B4-BE49-F238E27FC236}">
              <a16:creationId xmlns:a16="http://schemas.microsoft.com/office/drawing/2014/main" id="{A30183DC-2331-4147-A0E6-C7587D44BB3B}"/>
            </a:ext>
          </a:extLst>
        </xdr:cNvPr>
        <xdr:cNvSpPr/>
      </xdr:nvSpPr>
      <xdr:spPr>
        <a:xfrm>
          <a:off x="14541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102326</xdr:rowOff>
    </xdr:from>
    <xdr:to>
      <xdr:col>81</xdr:col>
      <xdr:colOff>50800</xdr:colOff>
      <xdr:row>108</xdr:row>
      <xdr:rowOff>107224</xdr:rowOff>
    </xdr:to>
    <xdr:cxnSp macro="">
      <xdr:nvCxnSpPr>
        <xdr:cNvPr id="583" name="直線コネクタ 582">
          <a:extLst>
            <a:ext uri="{FF2B5EF4-FFF2-40B4-BE49-F238E27FC236}">
              <a16:creationId xmlns:a16="http://schemas.microsoft.com/office/drawing/2014/main" id="{BA20F13C-F9E5-48DC-9B7B-E8CE888D1278}"/>
            </a:ext>
          </a:extLst>
        </xdr:cNvPr>
        <xdr:cNvCxnSpPr/>
      </xdr:nvCxnSpPr>
      <xdr:spPr>
        <a:xfrm>
          <a:off x="14592300" y="186189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44994</xdr:rowOff>
    </xdr:from>
    <xdr:to>
      <xdr:col>72</xdr:col>
      <xdr:colOff>38100</xdr:colOff>
      <xdr:row>108</xdr:row>
      <xdr:rowOff>146594</xdr:rowOff>
    </xdr:to>
    <xdr:sp macro="" textlink="">
      <xdr:nvSpPr>
        <xdr:cNvPr id="584" name="楕円 583">
          <a:extLst>
            <a:ext uri="{FF2B5EF4-FFF2-40B4-BE49-F238E27FC236}">
              <a16:creationId xmlns:a16="http://schemas.microsoft.com/office/drawing/2014/main" id="{EF6A9E99-A3E9-43E5-A4B5-C3CCDC2DB8E7}"/>
            </a:ext>
          </a:extLst>
        </xdr:cNvPr>
        <xdr:cNvSpPr/>
      </xdr:nvSpPr>
      <xdr:spPr>
        <a:xfrm>
          <a:off x="13652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95794</xdr:rowOff>
    </xdr:from>
    <xdr:to>
      <xdr:col>76</xdr:col>
      <xdr:colOff>114300</xdr:colOff>
      <xdr:row>108</xdr:row>
      <xdr:rowOff>102326</xdr:rowOff>
    </xdr:to>
    <xdr:cxnSp macro="">
      <xdr:nvCxnSpPr>
        <xdr:cNvPr id="585" name="直線コネクタ 584">
          <a:extLst>
            <a:ext uri="{FF2B5EF4-FFF2-40B4-BE49-F238E27FC236}">
              <a16:creationId xmlns:a16="http://schemas.microsoft.com/office/drawing/2014/main" id="{8B14B72B-AC1E-4CB5-85B9-599088B72695}"/>
            </a:ext>
          </a:extLst>
        </xdr:cNvPr>
        <xdr:cNvCxnSpPr/>
      </xdr:nvCxnSpPr>
      <xdr:spPr>
        <a:xfrm>
          <a:off x="13703300" y="186123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38463</xdr:rowOff>
    </xdr:from>
    <xdr:to>
      <xdr:col>67</xdr:col>
      <xdr:colOff>101600</xdr:colOff>
      <xdr:row>108</xdr:row>
      <xdr:rowOff>140063</xdr:rowOff>
    </xdr:to>
    <xdr:sp macro="" textlink="">
      <xdr:nvSpPr>
        <xdr:cNvPr id="586" name="楕円 585">
          <a:extLst>
            <a:ext uri="{FF2B5EF4-FFF2-40B4-BE49-F238E27FC236}">
              <a16:creationId xmlns:a16="http://schemas.microsoft.com/office/drawing/2014/main" id="{E7366FE2-A82B-4B91-A848-27A535F4C999}"/>
            </a:ext>
          </a:extLst>
        </xdr:cNvPr>
        <xdr:cNvSpPr/>
      </xdr:nvSpPr>
      <xdr:spPr>
        <a:xfrm>
          <a:off x="1276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89263</xdr:rowOff>
    </xdr:from>
    <xdr:to>
      <xdr:col>71</xdr:col>
      <xdr:colOff>177800</xdr:colOff>
      <xdr:row>108</xdr:row>
      <xdr:rowOff>95794</xdr:rowOff>
    </xdr:to>
    <xdr:cxnSp macro="">
      <xdr:nvCxnSpPr>
        <xdr:cNvPr id="587" name="直線コネクタ 586">
          <a:extLst>
            <a:ext uri="{FF2B5EF4-FFF2-40B4-BE49-F238E27FC236}">
              <a16:creationId xmlns:a16="http://schemas.microsoft.com/office/drawing/2014/main" id="{5FDB282F-824F-441C-8260-09A988ACC278}"/>
            </a:ext>
          </a:extLst>
        </xdr:cNvPr>
        <xdr:cNvCxnSpPr/>
      </xdr:nvCxnSpPr>
      <xdr:spPr>
        <a:xfrm>
          <a:off x="12814300" y="1860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88" name="n_1aveValue【庁舎】&#10;有形固定資産減価償却率">
          <a:extLst>
            <a:ext uri="{FF2B5EF4-FFF2-40B4-BE49-F238E27FC236}">
              <a16:creationId xmlns:a16="http://schemas.microsoft.com/office/drawing/2014/main" id="{576FFD13-681A-4316-9C30-E72E95DF7726}"/>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89" name="n_2aveValue【庁舎】&#10;有形固定資産減価償却率">
          <a:extLst>
            <a:ext uri="{FF2B5EF4-FFF2-40B4-BE49-F238E27FC236}">
              <a16:creationId xmlns:a16="http://schemas.microsoft.com/office/drawing/2014/main" id="{A6613436-AF01-4E77-AAD2-4B4DCFF2DB4D}"/>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90" name="n_3aveValue【庁舎】&#10;有形固定資産減価償却率">
          <a:extLst>
            <a:ext uri="{FF2B5EF4-FFF2-40B4-BE49-F238E27FC236}">
              <a16:creationId xmlns:a16="http://schemas.microsoft.com/office/drawing/2014/main" id="{90E995D3-5C05-4367-A02E-6DF1C8AB2EF6}"/>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91" name="n_4aveValue【庁舎】&#10;有形固定資産減価償却率">
          <a:extLst>
            <a:ext uri="{FF2B5EF4-FFF2-40B4-BE49-F238E27FC236}">
              <a16:creationId xmlns:a16="http://schemas.microsoft.com/office/drawing/2014/main" id="{819D172E-D43B-49C6-94CA-F3200FC42CE4}"/>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149151</xdr:rowOff>
    </xdr:from>
    <xdr:ext cx="405111" cy="259045"/>
    <xdr:sp macro="" textlink="">
      <xdr:nvSpPr>
        <xdr:cNvPr id="592" name="n_1mainValue【庁舎】&#10;有形固定資産減価償却率">
          <a:extLst>
            <a:ext uri="{FF2B5EF4-FFF2-40B4-BE49-F238E27FC236}">
              <a16:creationId xmlns:a16="http://schemas.microsoft.com/office/drawing/2014/main" id="{9D5D1B34-D7D5-4685-B4D9-3BB2B7446CC4}"/>
            </a:ext>
          </a:extLst>
        </xdr:cNvPr>
        <xdr:cNvSpPr txBox="1"/>
      </xdr:nvSpPr>
      <xdr:spPr>
        <a:xfrm>
          <a:off x="152660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144253</xdr:rowOff>
    </xdr:from>
    <xdr:ext cx="405111" cy="259045"/>
    <xdr:sp macro="" textlink="">
      <xdr:nvSpPr>
        <xdr:cNvPr id="593" name="n_2mainValue【庁舎】&#10;有形固定資産減価償却率">
          <a:extLst>
            <a:ext uri="{FF2B5EF4-FFF2-40B4-BE49-F238E27FC236}">
              <a16:creationId xmlns:a16="http://schemas.microsoft.com/office/drawing/2014/main" id="{9CEA2875-0713-48B0-B3BC-7D3F45754267}"/>
            </a:ext>
          </a:extLst>
        </xdr:cNvPr>
        <xdr:cNvSpPr txBox="1"/>
      </xdr:nvSpPr>
      <xdr:spPr>
        <a:xfrm>
          <a:off x="14389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137721</xdr:rowOff>
    </xdr:from>
    <xdr:ext cx="405111" cy="259045"/>
    <xdr:sp macro="" textlink="">
      <xdr:nvSpPr>
        <xdr:cNvPr id="594" name="n_3mainValue【庁舎】&#10;有形固定資産減価償却率">
          <a:extLst>
            <a:ext uri="{FF2B5EF4-FFF2-40B4-BE49-F238E27FC236}">
              <a16:creationId xmlns:a16="http://schemas.microsoft.com/office/drawing/2014/main" id="{91351B28-AEEF-4BD0-B220-F0B2F62F075A}"/>
            </a:ext>
          </a:extLst>
        </xdr:cNvPr>
        <xdr:cNvSpPr txBox="1"/>
      </xdr:nvSpPr>
      <xdr:spPr>
        <a:xfrm>
          <a:off x="13500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131190</xdr:rowOff>
    </xdr:from>
    <xdr:ext cx="405111" cy="259045"/>
    <xdr:sp macro="" textlink="">
      <xdr:nvSpPr>
        <xdr:cNvPr id="595" name="n_4mainValue【庁舎】&#10;有形固定資産減価償却率">
          <a:extLst>
            <a:ext uri="{FF2B5EF4-FFF2-40B4-BE49-F238E27FC236}">
              <a16:creationId xmlns:a16="http://schemas.microsoft.com/office/drawing/2014/main" id="{854D130C-D02C-48E8-8A2C-75F2C6EA8B0B}"/>
            </a:ext>
          </a:extLst>
        </xdr:cNvPr>
        <xdr:cNvSpPr txBox="1"/>
      </xdr:nvSpPr>
      <xdr:spPr>
        <a:xfrm>
          <a:off x="12611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0C2D6FEA-E891-43AB-AEC1-E385056527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DF9F6790-58E9-417D-900B-4B51CEDCAB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A7A40C06-A765-4E60-B7CF-BD4F098050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BAC5AF4D-5C6F-443E-99CF-4D72C247C5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5A8BA6E9-CEE1-4E26-BABB-ADAEC5B0C3C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8A49B1F5-7E5D-4AC1-AEEF-66CF0F7779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9B785E6E-E558-42CE-87CF-EF70F56598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25F9AA9D-A635-4978-B47B-624CA8A335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E2A83FFE-1E6E-45DC-A7C3-37128C7A679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CA8C5374-966B-404F-8E61-0C04DDCBDD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FBD95985-85BC-497F-858B-C7CEFAA812C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98358454-0D36-4ACE-82F9-1B8D95BB8EF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0212D46D-7BDF-4E5C-8349-1D7C4F2CC45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EE588D18-D2F0-47E8-9D45-F300498D887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84D86ACD-49A9-49D7-867A-3A63FCE96CC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4116AF7C-6D8F-45A7-8442-3D6E2ADAD6A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8BBAA7E2-B054-486C-9754-3C2F1EAA72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35D03545-9BED-4191-AB9D-F0E8DDC6B12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B0D1E161-C7FC-465A-BB4B-AED2C57133C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5" name="テキスト ボックス 614">
          <a:extLst>
            <a:ext uri="{FF2B5EF4-FFF2-40B4-BE49-F238E27FC236}">
              <a16:creationId xmlns:a16="http://schemas.microsoft.com/office/drawing/2014/main" id="{9A25C6A1-7C70-487E-92EF-ECD937B0E35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59BA6096-5A9D-4A25-92EF-ADDA8F4722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a:extLst>
            <a:ext uri="{FF2B5EF4-FFF2-40B4-BE49-F238E27FC236}">
              <a16:creationId xmlns:a16="http://schemas.microsoft.com/office/drawing/2014/main" id="{29660336-EE06-451C-ACC1-E8F4ED28426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AD488C17-4B04-442E-B86C-5821EF7856E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9" name="直線コネクタ 618">
          <a:extLst>
            <a:ext uri="{FF2B5EF4-FFF2-40B4-BE49-F238E27FC236}">
              <a16:creationId xmlns:a16="http://schemas.microsoft.com/office/drawing/2014/main" id="{C16078B3-2F55-4935-84F2-C19301314FBA}"/>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0" name="【庁舎】&#10;一人当たり面積最小値テキスト">
          <a:extLst>
            <a:ext uri="{FF2B5EF4-FFF2-40B4-BE49-F238E27FC236}">
              <a16:creationId xmlns:a16="http://schemas.microsoft.com/office/drawing/2014/main" id="{CA359F4F-38DD-45A9-8312-8227CBC0D19E}"/>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1" name="直線コネクタ 620">
          <a:extLst>
            <a:ext uri="{FF2B5EF4-FFF2-40B4-BE49-F238E27FC236}">
              <a16:creationId xmlns:a16="http://schemas.microsoft.com/office/drawing/2014/main" id="{74B21C0F-52C3-48A1-8F98-2EBFF5B0BD9C}"/>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2" name="【庁舎】&#10;一人当たり面積最大値テキスト">
          <a:extLst>
            <a:ext uri="{FF2B5EF4-FFF2-40B4-BE49-F238E27FC236}">
              <a16:creationId xmlns:a16="http://schemas.microsoft.com/office/drawing/2014/main" id="{A069B3E1-A3D4-4702-B2F8-0F29E2D4E175}"/>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3" name="直線コネクタ 622">
          <a:extLst>
            <a:ext uri="{FF2B5EF4-FFF2-40B4-BE49-F238E27FC236}">
              <a16:creationId xmlns:a16="http://schemas.microsoft.com/office/drawing/2014/main" id="{BA4E943E-745B-4998-9135-226250466372}"/>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624" name="【庁舎】&#10;一人当たり面積平均値テキスト">
          <a:extLst>
            <a:ext uri="{FF2B5EF4-FFF2-40B4-BE49-F238E27FC236}">
              <a16:creationId xmlns:a16="http://schemas.microsoft.com/office/drawing/2014/main" id="{2F69D8D3-9CA1-47E6-9C3C-ED33C41199DB}"/>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5" name="フローチャート: 判断 624">
          <a:extLst>
            <a:ext uri="{FF2B5EF4-FFF2-40B4-BE49-F238E27FC236}">
              <a16:creationId xmlns:a16="http://schemas.microsoft.com/office/drawing/2014/main" id="{FBA31510-827B-4BBD-8656-2F1D08C2A561}"/>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26" name="フローチャート: 判断 625">
          <a:extLst>
            <a:ext uri="{FF2B5EF4-FFF2-40B4-BE49-F238E27FC236}">
              <a16:creationId xmlns:a16="http://schemas.microsoft.com/office/drawing/2014/main" id="{7ACEB815-2327-418D-A9F3-DD7EE66AF1F7}"/>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27" name="フローチャート: 判断 626">
          <a:extLst>
            <a:ext uri="{FF2B5EF4-FFF2-40B4-BE49-F238E27FC236}">
              <a16:creationId xmlns:a16="http://schemas.microsoft.com/office/drawing/2014/main" id="{53D76E5A-202C-4649-95AF-4D3DBA53AC00}"/>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28" name="フローチャート: 判断 627">
          <a:extLst>
            <a:ext uri="{FF2B5EF4-FFF2-40B4-BE49-F238E27FC236}">
              <a16:creationId xmlns:a16="http://schemas.microsoft.com/office/drawing/2014/main" id="{37122805-7B34-430F-BCE2-D9D7D610341C}"/>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29" name="フローチャート: 判断 628">
          <a:extLst>
            <a:ext uri="{FF2B5EF4-FFF2-40B4-BE49-F238E27FC236}">
              <a16:creationId xmlns:a16="http://schemas.microsoft.com/office/drawing/2014/main" id="{0B2768DF-4242-46A3-9358-F19C8CDFDF84}"/>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9549169-9777-4DA8-A97A-F17D07121E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12073D9C-1301-4A91-92C6-E1269869AE0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549C5EDD-417A-473C-8553-C662FDCC33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25DC31A7-574C-4351-9400-C88F20D223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E7194AB5-551E-4A63-89FB-65AA16165B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42418</xdr:rowOff>
    </xdr:from>
    <xdr:to>
      <xdr:col>116</xdr:col>
      <xdr:colOff>114300</xdr:colOff>
      <xdr:row>108</xdr:row>
      <xdr:rowOff>144018</xdr:rowOff>
    </xdr:to>
    <xdr:sp macro="" textlink="">
      <xdr:nvSpPr>
        <xdr:cNvPr id="635" name="楕円 634">
          <a:extLst>
            <a:ext uri="{FF2B5EF4-FFF2-40B4-BE49-F238E27FC236}">
              <a16:creationId xmlns:a16="http://schemas.microsoft.com/office/drawing/2014/main" id="{08EF916D-EE0E-458E-81D0-E8A70B17AB23}"/>
            </a:ext>
          </a:extLst>
        </xdr:cNvPr>
        <xdr:cNvSpPr/>
      </xdr:nvSpPr>
      <xdr:spPr>
        <a:xfrm>
          <a:off x="22110700" y="185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636" name="【庁舎】&#10;一人当たり面積該当値テキスト">
          <a:extLst>
            <a:ext uri="{FF2B5EF4-FFF2-40B4-BE49-F238E27FC236}">
              <a16:creationId xmlns:a16="http://schemas.microsoft.com/office/drawing/2014/main" id="{FDE4FB61-E0AD-4F09-942D-E14867C64D21}"/>
            </a:ext>
          </a:extLst>
        </xdr:cNvPr>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43942</xdr:rowOff>
    </xdr:from>
    <xdr:to>
      <xdr:col>112</xdr:col>
      <xdr:colOff>38100</xdr:colOff>
      <xdr:row>108</xdr:row>
      <xdr:rowOff>145542</xdr:rowOff>
    </xdr:to>
    <xdr:sp macro="" textlink="">
      <xdr:nvSpPr>
        <xdr:cNvPr id="637" name="楕円 636">
          <a:extLst>
            <a:ext uri="{FF2B5EF4-FFF2-40B4-BE49-F238E27FC236}">
              <a16:creationId xmlns:a16="http://schemas.microsoft.com/office/drawing/2014/main" id="{A0AB9DB6-4107-4074-B32B-D8567B34B235}"/>
            </a:ext>
          </a:extLst>
        </xdr:cNvPr>
        <xdr:cNvSpPr/>
      </xdr:nvSpPr>
      <xdr:spPr>
        <a:xfrm>
          <a:off x="21272500" y="185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93218</xdr:rowOff>
    </xdr:from>
    <xdr:to>
      <xdr:col>116</xdr:col>
      <xdr:colOff>63500</xdr:colOff>
      <xdr:row>108</xdr:row>
      <xdr:rowOff>94742</xdr:rowOff>
    </xdr:to>
    <xdr:cxnSp macro="">
      <xdr:nvCxnSpPr>
        <xdr:cNvPr id="638" name="直線コネクタ 637">
          <a:extLst>
            <a:ext uri="{FF2B5EF4-FFF2-40B4-BE49-F238E27FC236}">
              <a16:creationId xmlns:a16="http://schemas.microsoft.com/office/drawing/2014/main" id="{39790639-66C7-4A1F-BA1E-C9F1E132AEEE}"/>
            </a:ext>
          </a:extLst>
        </xdr:cNvPr>
        <xdr:cNvCxnSpPr/>
      </xdr:nvCxnSpPr>
      <xdr:spPr>
        <a:xfrm flipV="1">
          <a:off x="21323300" y="1860981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45720</xdr:rowOff>
    </xdr:from>
    <xdr:to>
      <xdr:col>107</xdr:col>
      <xdr:colOff>101600</xdr:colOff>
      <xdr:row>108</xdr:row>
      <xdr:rowOff>147320</xdr:rowOff>
    </xdr:to>
    <xdr:sp macro="" textlink="">
      <xdr:nvSpPr>
        <xdr:cNvPr id="639" name="楕円 638">
          <a:extLst>
            <a:ext uri="{FF2B5EF4-FFF2-40B4-BE49-F238E27FC236}">
              <a16:creationId xmlns:a16="http://schemas.microsoft.com/office/drawing/2014/main" id="{5F071E84-718B-4ADF-9486-B8D1B972932E}"/>
            </a:ext>
          </a:extLst>
        </xdr:cNvPr>
        <xdr:cNvSpPr/>
      </xdr:nvSpPr>
      <xdr:spPr>
        <a:xfrm>
          <a:off x="20383500" y="185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94742</xdr:rowOff>
    </xdr:from>
    <xdr:to>
      <xdr:col>111</xdr:col>
      <xdr:colOff>177800</xdr:colOff>
      <xdr:row>108</xdr:row>
      <xdr:rowOff>96520</xdr:rowOff>
    </xdr:to>
    <xdr:cxnSp macro="">
      <xdr:nvCxnSpPr>
        <xdr:cNvPr id="640" name="直線コネクタ 639">
          <a:extLst>
            <a:ext uri="{FF2B5EF4-FFF2-40B4-BE49-F238E27FC236}">
              <a16:creationId xmlns:a16="http://schemas.microsoft.com/office/drawing/2014/main" id="{9082F384-D00C-4FFC-B76B-617D64D4C8DC}"/>
            </a:ext>
          </a:extLst>
        </xdr:cNvPr>
        <xdr:cNvCxnSpPr/>
      </xdr:nvCxnSpPr>
      <xdr:spPr>
        <a:xfrm flipV="1">
          <a:off x="20434300" y="1861134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47371</xdr:rowOff>
    </xdr:from>
    <xdr:to>
      <xdr:col>102</xdr:col>
      <xdr:colOff>165100</xdr:colOff>
      <xdr:row>108</xdr:row>
      <xdr:rowOff>148971</xdr:rowOff>
    </xdr:to>
    <xdr:sp macro="" textlink="">
      <xdr:nvSpPr>
        <xdr:cNvPr id="641" name="楕円 640">
          <a:extLst>
            <a:ext uri="{FF2B5EF4-FFF2-40B4-BE49-F238E27FC236}">
              <a16:creationId xmlns:a16="http://schemas.microsoft.com/office/drawing/2014/main" id="{91B78ECD-F221-4192-8CA2-9AB90759451D}"/>
            </a:ext>
          </a:extLst>
        </xdr:cNvPr>
        <xdr:cNvSpPr/>
      </xdr:nvSpPr>
      <xdr:spPr>
        <a:xfrm>
          <a:off x="19494500" y="185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96520</xdr:rowOff>
    </xdr:from>
    <xdr:to>
      <xdr:col>107</xdr:col>
      <xdr:colOff>50800</xdr:colOff>
      <xdr:row>108</xdr:row>
      <xdr:rowOff>98171</xdr:rowOff>
    </xdr:to>
    <xdr:cxnSp macro="">
      <xdr:nvCxnSpPr>
        <xdr:cNvPr id="642" name="直線コネクタ 641">
          <a:extLst>
            <a:ext uri="{FF2B5EF4-FFF2-40B4-BE49-F238E27FC236}">
              <a16:creationId xmlns:a16="http://schemas.microsoft.com/office/drawing/2014/main" id="{1D50D143-6357-40CA-9AAA-B45C532BA008}"/>
            </a:ext>
          </a:extLst>
        </xdr:cNvPr>
        <xdr:cNvCxnSpPr/>
      </xdr:nvCxnSpPr>
      <xdr:spPr>
        <a:xfrm flipV="1">
          <a:off x="19545300" y="18613120"/>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48895</xdr:rowOff>
    </xdr:from>
    <xdr:to>
      <xdr:col>98</xdr:col>
      <xdr:colOff>38100</xdr:colOff>
      <xdr:row>108</xdr:row>
      <xdr:rowOff>150495</xdr:rowOff>
    </xdr:to>
    <xdr:sp macro="" textlink="">
      <xdr:nvSpPr>
        <xdr:cNvPr id="643" name="楕円 642">
          <a:extLst>
            <a:ext uri="{FF2B5EF4-FFF2-40B4-BE49-F238E27FC236}">
              <a16:creationId xmlns:a16="http://schemas.microsoft.com/office/drawing/2014/main" id="{F94EF5EA-F7F2-4EA0-93B1-2A74984485A5}"/>
            </a:ext>
          </a:extLst>
        </xdr:cNvPr>
        <xdr:cNvSpPr/>
      </xdr:nvSpPr>
      <xdr:spPr>
        <a:xfrm>
          <a:off x="18605500" y="185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98171</xdr:rowOff>
    </xdr:from>
    <xdr:to>
      <xdr:col>102</xdr:col>
      <xdr:colOff>114300</xdr:colOff>
      <xdr:row>108</xdr:row>
      <xdr:rowOff>99695</xdr:rowOff>
    </xdr:to>
    <xdr:cxnSp macro="">
      <xdr:nvCxnSpPr>
        <xdr:cNvPr id="644" name="直線コネクタ 643">
          <a:extLst>
            <a:ext uri="{FF2B5EF4-FFF2-40B4-BE49-F238E27FC236}">
              <a16:creationId xmlns:a16="http://schemas.microsoft.com/office/drawing/2014/main" id="{18282133-A71E-452D-B1F4-31E732A6197E}"/>
            </a:ext>
          </a:extLst>
        </xdr:cNvPr>
        <xdr:cNvCxnSpPr/>
      </xdr:nvCxnSpPr>
      <xdr:spPr>
        <a:xfrm flipV="1">
          <a:off x="18656300" y="186147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645" name="n_1aveValue【庁舎】&#10;一人当たり面積">
          <a:extLst>
            <a:ext uri="{FF2B5EF4-FFF2-40B4-BE49-F238E27FC236}">
              <a16:creationId xmlns:a16="http://schemas.microsoft.com/office/drawing/2014/main" id="{84952A51-D04B-4160-A04D-F4B2EF144367}"/>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646" name="n_2aveValue【庁舎】&#10;一人当たり面積">
          <a:extLst>
            <a:ext uri="{FF2B5EF4-FFF2-40B4-BE49-F238E27FC236}">
              <a16:creationId xmlns:a16="http://schemas.microsoft.com/office/drawing/2014/main" id="{AF3CE2F2-6E33-49D4-A4AB-5D49F960E967}"/>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647" name="n_3aveValue【庁舎】&#10;一人当たり面積">
          <a:extLst>
            <a:ext uri="{FF2B5EF4-FFF2-40B4-BE49-F238E27FC236}">
              <a16:creationId xmlns:a16="http://schemas.microsoft.com/office/drawing/2014/main" id="{71E8D7CA-A31D-4543-8A19-74C6A70DD3E4}"/>
            </a:ext>
          </a:extLst>
        </xdr:cNvPr>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648" name="n_4aveValue【庁舎】&#10;一人当たり面積">
          <a:extLst>
            <a:ext uri="{FF2B5EF4-FFF2-40B4-BE49-F238E27FC236}">
              <a16:creationId xmlns:a16="http://schemas.microsoft.com/office/drawing/2014/main" id="{F71BDAF6-B50F-46E4-A5FD-3E1D564413F4}"/>
            </a:ext>
          </a:extLst>
        </xdr:cNvPr>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136669</xdr:rowOff>
    </xdr:from>
    <xdr:ext cx="469744" cy="259045"/>
    <xdr:sp macro="" textlink="">
      <xdr:nvSpPr>
        <xdr:cNvPr id="649" name="n_1mainValue【庁舎】&#10;一人当たり面積">
          <a:extLst>
            <a:ext uri="{FF2B5EF4-FFF2-40B4-BE49-F238E27FC236}">
              <a16:creationId xmlns:a16="http://schemas.microsoft.com/office/drawing/2014/main" id="{89324663-035C-4D0D-A7DB-CB123400DF7C}"/>
            </a:ext>
          </a:extLst>
        </xdr:cNvPr>
        <xdr:cNvSpPr txBox="1"/>
      </xdr:nvSpPr>
      <xdr:spPr>
        <a:xfrm>
          <a:off x="21075727" y="186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138447</xdr:rowOff>
    </xdr:from>
    <xdr:ext cx="469744" cy="259045"/>
    <xdr:sp macro="" textlink="">
      <xdr:nvSpPr>
        <xdr:cNvPr id="650" name="n_2mainValue【庁舎】&#10;一人当たり面積">
          <a:extLst>
            <a:ext uri="{FF2B5EF4-FFF2-40B4-BE49-F238E27FC236}">
              <a16:creationId xmlns:a16="http://schemas.microsoft.com/office/drawing/2014/main" id="{C0DCFCD3-06CA-4CDB-B306-EE5832FCC3BC}"/>
            </a:ext>
          </a:extLst>
        </xdr:cNvPr>
        <xdr:cNvSpPr txBox="1"/>
      </xdr:nvSpPr>
      <xdr:spPr>
        <a:xfrm>
          <a:off x="20199427" y="1865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140098</xdr:rowOff>
    </xdr:from>
    <xdr:ext cx="469744" cy="259045"/>
    <xdr:sp macro="" textlink="">
      <xdr:nvSpPr>
        <xdr:cNvPr id="651" name="n_3mainValue【庁舎】&#10;一人当たり面積">
          <a:extLst>
            <a:ext uri="{FF2B5EF4-FFF2-40B4-BE49-F238E27FC236}">
              <a16:creationId xmlns:a16="http://schemas.microsoft.com/office/drawing/2014/main" id="{A278C92F-168D-4131-B790-C5C1F7D2219C}"/>
            </a:ext>
          </a:extLst>
        </xdr:cNvPr>
        <xdr:cNvSpPr txBox="1"/>
      </xdr:nvSpPr>
      <xdr:spPr>
        <a:xfrm>
          <a:off x="19310427" y="186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141622</xdr:rowOff>
    </xdr:from>
    <xdr:ext cx="469744" cy="259045"/>
    <xdr:sp macro="" textlink="">
      <xdr:nvSpPr>
        <xdr:cNvPr id="652" name="n_4mainValue【庁舎】&#10;一人当たり面積">
          <a:extLst>
            <a:ext uri="{FF2B5EF4-FFF2-40B4-BE49-F238E27FC236}">
              <a16:creationId xmlns:a16="http://schemas.microsoft.com/office/drawing/2014/main" id="{47B3D1FA-BF45-4B88-9199-E919267D4E6B}"/>
            </a:ext>
          </a:extLst>
        </xdr:cNvPr>
        <xdr:cNvSpPr txBox="1"/>
      </xdr:nvSpPr>
      <xdr:spPr>
        <a:xfrm>
          <a:off x="18421427" y="186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9DCE60BC-8EC9-4525-805B-24E62592A5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FAC41328-A2D6-496D-9218-59B75C56D2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7C735B88-8234-4BAC-ABE0-C8E8F31AED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類似団体平均と比較して有形固定資産減価償却率が特に高くなっている施設は、体育館・プール、消防施設、庁舎である。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体育館・プールについては、昭和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年に建設した藤里町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民体育館が耐用年数の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年に建設した土床体育館も耐用年数の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年を経過しているため、有形固定資産減価償却率が高くなっている。特に藤里町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民体育館は住民利用の多い施設であるため、耐震化工事による長寿命化ではなく新築による老朽化対策を進めていく方針である。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庁舎については、昭和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年に建設し、耐用年数の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年を経過しているため、有形固定資産減価償却率が高くなっている。平成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年度に耐震改修を完了しており、今後も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藤里町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公共施設等総合管理計画に基づき老朽化対策に努めていく。</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消防施設については、防火水槽</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基のうち昭和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年までの間に整備した</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基が耐用年数の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年を経過しており、残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基についても耐用年数を経過しつつあるため、有形固定資産減価償却率が高くなっている。今後も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藤里町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公共施設等総合管理計画に基づき老朽化対策に努めていく。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なお、福祉施設について平成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総合福祉センターの計上漏れがあったため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％となっているが、正しくは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％と横ばいで推移している。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3,002
2,984
282.13
4,282,694
4,149,014
124,751
2,423,484
3,247,077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日現在の人口は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人で昨年同時期から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人減少し、人口減少に歯止めがかからない状況が続いている。また、高齢化率は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月）と秋田県でも上位に位置している。町主要産業の農林業を取り巻く状況は、米価の下落による農家所得の減少に加えて、</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高齢化や後継者問題</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により将来的に規模が縮小されることが予測されている。また、就職による県外転出により給与所得者の増加も厳しい状況となっており、町民税収額は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財政力指数は、類似団体平均値を</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人口減少による税収減等、財政基盤の脆弱性が加速しており、第七次藤里町行政改革大綱や藤里町まちづくり計画に盛り込まれた計画を着実に実行し、これまでの財政健全化の努力を今後も継続し、「農山村特有の小規模自治体だからできる簡素で効率的な行財政システム」の確立を図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となり、類似団体平均値を</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ポイント上回っている。令和元年度退職者増に伴う退職手当負担金における調整負担金の増加による人件費の増等により分子が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ポイント増加したものの、普通交付税における地域デジタル社会推進費、臨時経済対策費の新設に伴い地方交付税が増加したため分母が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ポイント増加し、比率全体では減少となったものである。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今後の公債費については、令和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ピークに償還額が減少していく見込みとなっているため、簡易水道事業や各下水道事業における使用料の見直しによる繰出金の削減、適正な定員管理、既存事業の見直し等により経常経費を削減し、比率の改善を図る。　</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97155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76254"/>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97155</xdr:rowOff>
    </xdr:from>
    <xdr:to>
      <xdr:col>19</xdr:col>
      <xdr:colOff>133350</xdr:colOff>
      <xdr:row>66</xdr:row>
      <xdr:rowOff>58420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4140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152527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7412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70485</xdr:rowOff>
    </xdr:from>
    <xdr:to>
      <xdr:col>11</xdr:col>
      <xdr:colOff>31750</xdr:colOff>
      <xdr:row>66</xdr:row>
      <xdr:rowOff>152527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8618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132732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101727</xdr:rowOff>
    </xdr:from>
    <xdr:to>
      <xdr:col>11</xdr:col>
      <xdr:colOff>82550</xdr:colOff>
      <xdr:row>67</xdr:row>
      <xdr:rowOff>31877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16654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48,969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円下回り、前年度に比べ</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45,737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円増となっている。新型コロナウイルスワクチン接種に係る職員の時間外手当の増、医師等接種業務委託料の増により人件費は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それぞれ増となった。</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今後も適正な定員を維持し、一定額以上の需要額予算の定率削減、新規備品購入の抑制等による物件費の抑制に努め、数値の改善を図っていく。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20343</xdr:rowOff>
    </xdr:from>
    <xdr:to>
      <xdr:col>23</xdr:col>
      <xdr:colOff>133350</xdr:colOff>
      <xdr:row>82</xdr:row>
      <xdr:rowOff>42416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79243"/>
          <a:ext cx="8382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27194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4336</xdr:rowOff>
    </xdr:from>
    <xdr:to>
      <xdr:col>19</xdr:col>
      <xdr:colOff>133350</xdr:colOff>
      <xdr:row>82</xdr:row>
      <xdr:rowOff>20343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3236"/>
          <a:ext cx="8890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4336</xdr:rowOff>
    </xdr:from>
    <xdr:to>
      <xdr:col>15</xdr:col>
      <xdr:colOff>82550</xdr:colOff>
      <xdr:row>82</xdr:row>
      <xdr:rowOff>7192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63236"/>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6947</xdr:rowOff>
    </xdr:from>
    <xdr:to>
      <xdr:col>11</xdr:col>
      <xdr:colOff>31750</xdr:colOff>
      <xdr:row>82</xdr:row>
      <xdr:rowOff>7192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65847"/>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163066</xdr:rowOff>
    </xdr:from>
    <xdr:to>
      <xdr:col>23</xdr:col>
      <xdr:colOff>184150</xdr:colOff>
      <xdr:row>82</xdr:row>
      <xdr:rowOff>93216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5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84343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140993</xdr:rowOff>
    </xdr:from>
    <xdr:to>
      <xdr:col>19</xdr:col>
      <xdr:colOff>184150</xdr:colOff>
      <xdr:row>82</xdr:row>
      <xdr:rowOff>71143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81320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9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124986</xdr:rowOff>
    </xdr:from>
    <xdr:to>
      <xdr:col>15</xdr:col>
      <xdr:colOff>133350</xdr:colOff>
      <xdr:row>82</xdr:row>
      <xdr:rowOff>55136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65313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127842</xdr:rowOff>
    </xdr:from>
    <xdr:to>
      <xdr:col>11</xdr:col>
      <xdr:colOff>82550</xdr:colOff>
      <xdr:row>82</xdr:row>
      <xdr:rowOff>57992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68169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127597</xdr:rowOff>
    </xdr:from>
    <xdr:to>
      <xdr:col>7</xdr:col>
      <xdr:colOff>31750</xdr:colOff>
      <xdr:row>82</xdr:row>
      <xdr:rowOff>57747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67924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8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数値は前年度と同数値となり、類似団体平均値との差は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ポイントに縮小している。今後も人事院並びに県人事委員会勧告、近隣自治体との均衡及び民間の動向を考慮し、給与水準の適正化に努める。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86</xdr:row>
      <xdr:rowOff>155893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00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155893</xdr:rowOff>
    </xdr:from>
    <xdr:to>
      <xdr:col>77</xdr:col>
      <xdr:colOff>44450</xdr:colOff>
      <xdr:row>87</xdr:row>
      <xdr:rowOff>2539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900593"/>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2539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918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26670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105093</xdr:rowOff>
    </xdr:from>
    <xdr:to>
      <xdr:col>81</xdr:col>
      <xdr:colOff>95250</xdr:colOff>
      <xdr:row>87</xdr:row>
      <xdr:rowOff>35243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77170</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20020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93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職員採用により令和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年度は定員数に到達し、前年度から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22.65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人となっている。類似団体平均値を</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が、今後も第七次藤里町行政改革大綱に基づき、事務事業の効率化や組織機構の見直しにより人員の有効活用を図るとともに、住民ニーズに対応した勤務体系と勤務環境を考慮した適正な定員管理と人員配置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71144</xdr:rowOff>
    </xdr:from>
    <xdr:to>
      <xdr:col>81</xdr:col>
      <xdr:colOff>44450</xdr:colOff>
      <xdr:row>59</xdr:row>
      <xdr:rowOff>77924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86694"/>
          <a:ext cx="8382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52415</xdr:rowOff>
    </xdr:from>
    <xdr:to>
      <xdr:col>77</xdr:col>
      <xdr:colOff>44450</xdr:colOff>
      <xdr:row>59</xdr:row>
      <xdr:rowOff>71144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67965"/>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49082</xdr:rowOff>
    </xdr:from>
    <xdr:to>
      <xdr:col>72</xdr:col>
      <xdr:colOff>203200</xdr:colOff>
      <xdr:row>59</xdr:row>
      <xdr:rowOff>52415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64632"/>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49082</xdr:rowOff>
    </xdr:from>
    <xdr:to>
      <xdr:col>68</xdr:col>
      <xdr:colOff>152400</xdr:colOff>
      <xdr:row>59</xdr:row>
      <xdr:rowOff>49197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16463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27124</xdr:rowOff>
    </xdr:from>
    <xdr:to>
      <xdr:col>81</xdr:col>
      <xdr:colOff>95250</xdr:colOff>
      <xdr:row>59</xdr:row>
      <xdr:rowOff>128724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43651</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87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20344</xdr:rowOff>
    </xdr:from>
    <xdr:to>
      <xdr:col>77</xdr:col>
      <xdr:colOff>95250</xdr:colOff>
      <xdr:row>59</xdr:row>
      <xdr:rowOff>121944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132121</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9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1615</xdr:rowOff>
    </xdr:from>
    <xdr:to>
      <xdr:col>73</xdr:col>
      <xdr:colOff>44450</xdr:colOff>
      <xdr:row>59</xdr:row>
      <xdr:rowOff>103215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1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113392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169732</xdr:rowOff>
    </xdr:from>
    <xdr:to>
      <xdr:col>68</xdr:col>
      <xdr:colOff>203200</xdr:colOff>
      <xdr:row>59</xdr:row>
      <xdr:rowOff>99882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1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110059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8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169847</xdr:rowOff>
    </xdr:from>
    <xdr:to>
      <xdr:col>64</xdr:col>
      <xdr:colOff>152400</xdr:colOff>
      <xdr:row>59</xdr:row>
      <xdr:rowOff>99997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1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110174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8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実質公債費比率は前年度から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となり、類似団体平均値を</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ポイント下回っている。元利償還金の増により分子が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ポイント増加したものの、普通交付税額の増加に伴い標準財政規模が増加したことにより分母が増加したため比率が減少した。</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今後、元利償還金は令和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年度まで増加していくことに加え、義務教育学校整備事業に伴い令和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年度までは地方債発行額が当該年度の元金償還額を上回る見込みであるため、公営企業会計における歳入確保の推進、第三セクターの経営状況の改善対策に取り組むことで、比率上昇の抑制を図りたい。</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164677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06543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89746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1941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138006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138006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2826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54204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将来負担比率については、主に公営企業債等繰入見込額の減少と充当可能基金の増により分子が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ポイント減少したことに加え、普通交付税額の増により分母が増加したことによって将来負担比率は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今後も後世への負担を軽減するため、計画的な基金積立により充当可能額を増加させることで分子の減少を図り、比率の改善に努める。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118019</xdr:rowOff>
    </xdr:from>
    <xdr:to>
      <xdr:col>81</xdr:col>
      <xdr:colOff>44450</xdr:colOff>
      <xdr:row>16</xdr:row>
      <xdr:rowOff>133622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518319"/>
          <a:ext cx="838200" cy="3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133622</xdr:rowOff>
    </xdr:from>
    <xdr:to>
      <xdr:col>77</xdr:col>
      <xdr:colOff>44450</xdr:colOff>
      <xdr:row>19</xdr:row>
      <xdr:rowOff>10523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76822"/>
          <a:ext cx="889000" cy="39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125095</xdr:rowOff>
    </xdr:from>
    <xdr:to>
      <xdr:col>72</xdr:col>
      <xdr:colOff>203200</xdr:colOff>
      <xdr:row>19</xdr:row>
      <xdr:rowOff>10523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3211195"/>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112123</xdr:rowOff>
    </xdr:from>
    <xdr:to>
      <xdr:col>68</xdr:col>
      <xdr:colOff>152400</xdr:colOff>
      <xdr:row>18</xdr:row>
      <xdr:rowOff>125095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026773"/>
          <a:ext cx="889000" cy="18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67219</xdr:rowOff>
    </xdr:from>
    <xdr:to>
      <xdr:col>81</xdr:col>
      <xdr:colOff>95250</xdr:colOff>
      <xdr:row>14</xdr:row>
      <xdr:rowOff>168819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39296</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43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82822</xdr:rowOff>
    </xdr:from>
    <xdr:to>
      <xdr:col>77</xdr:col>
      <xdr:colOff>95250</xdr:colOff>
      <xdr:row>17</xdr:row>
      <xdr:rowOff>12972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169199</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1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131173</xdr:rowOff>
    </xdr:from>
    <xdr:to>
      <xdr:col>73</xdr:col>
      <xdr:colOff>44450</xdr:colOff>
      <xdr:row>19</xdr:row>
      <xdr:rowOff>61323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2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46100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3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74295</xdr:rowOff>
    </xdr:from>
    <xdr:to>
      <xdr:col>68</xdr:col>
      <xdr:colOff>203200</xdr:colOff>
      <xdr:row>19</xdr:row>
      <xdr:rowOff>4445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160672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2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61323</xdr:rowOff>
    </xdr:from>
    <xdr:to>
      <xdr:col>64</xdr:col>
      <xdr:colOff>152400</xdr:colOff>
      <xdr:row>17</xdr:row>
      <xdr:rowOff>162923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147700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06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3,002
2,984
282.13
4,282,694
4,149,014
124,751
2,423,484
3,247,077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令和元年度の退職者が多かったことにより退職手当負担金における調整負担金の増等により、経常的人件費は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31,364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千円の増額となった。比率の分母の要素である普通交付税の増による経常一般財源の増もあったことから、前年度と比較すると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ポイントの減となっている。類似団体平均を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ポイント上回っており、今後も適正な定員管理を図り、数値の上昇を抑制していく。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62230</xdr:rowOff>
    </xdr:from>
    <xdr:to>
      <xdr:col>19</xdr:col>
      <xdr:colOff>187325</xdr:colOff>
      <xdr:row>36</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44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62230</xdr:rowOff>
    </xdr:from>
    <xdr:to>
      <xdr:col>15</xdr:col>
      <xdr:colOff>98425</xdr:colOff>
      <xdr:row>36</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4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110490</xdr:rowOff>
    </xdr:from>
    <xdr:to>
      <xdr:col>20</xdr:col>
      <xdr:colOff>38100</xdr:colOff>
      <xdr:row>37</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xdr:rowOff>
    </xdr:from>
    <xdr:to>
      <xdr:col>15</xdr:col>
      <xdr:colOff>149225</xdr:colOff>
      <xdr:row>36</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26670</xdr:rowOff>
    </xdr:from>
    <xdr:to>
      <xdr:col>11</xdr:col>
      <xdr:colOff>60325</xdr:colOff>
      <xdr:row>36</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地籍調査事業業務委託料（繰越明許分）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千円の皆増や定住化促進住宅賃借料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千円の増等により前年度から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ポイントの増となっており、類似団体平均を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今後も既存事業の内容を再度精査し、経常的な物件費の削減に努める。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78994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18</xdr:row>
      <xdr:rowOff>85852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85852</xdr:rowOff>
    </xdr:from>
    <xdr:to>
      <xdr:col>73</xdr:col>
      <xdr:colOff>180975</xdr:colOff>
      <xdr:row>18</xdr:row>
      <xdr:rowOff>122428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71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113284</xdr:rowOff>
    </xdr:from>
    <xdr:to>
      <xdr:col>69</xdr:col>
      <xdr:colOff>92075</xdr:colOff>
      <xdr:row>18</xdr:row>
      <xdr:rowOff>122428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993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71628</xdr:rowOff>
    </xdr:from>
    <xdr:to>
      <xdr:col>69</xdr:col>
      <xdr:colOff>142875</xdr:colOff>
      <xdr:row>19</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158005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62484</xdr:rowOff>
    </xdr:from>
    <xdr:to>
      <xdr:col>65</xdr:col>
      <xdr:colOff>53975</xdr:colOff>
      <xdr:row>18</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148861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支給対象者の減による自立支援給付費</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4,783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千円の減等により、前年度から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ポイントの減となっている。類似団体平均を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が、当町は少子高齢化に歯止めがかからず、扶助費の増加は避けられないが、町民の健康寿命の延伸を図るため、町民の健康増進の取組を推進していくことにより、扶助費の増加をできる限り抑制していきた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57</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71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人事異動に伴う職員給与費分の介護特会繰出金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千円や新型コロナウイルス感染症への感染防止の影響による後期高齢療養給付費負担金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千円の減等により、前年度から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ポイントの減となっているものの、類似団体平均を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老朽施設の維持補修費、下水道関係特別会計に係る地方債の償還額、介護保険給付費が増加していく見込みであるため、公共施設の維持管理については藤里町公共施設等総合管理計画に基づき適切に実施し、特別会計については独立採算の原則に立ち返り、上下水道料金及び保険料の適正化を図る等、より一層の経営改善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711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98425</xdr:rowOff>
    </xdr:from>
    <xdr:to>
      <xdr:col>73</xdr:col>
      <xdr:colOff>180975</xdr:colOff>
      <xdr:row>60</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2139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167005</xdr:rowOff>
    </xdr:from>
    <xdr:to>
      <xdr:col>69</xdr:col>
      <xdr:colOff>92075</xdr:colOff>
      <xdr:row>60</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28255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19050</xdr:rowOff>
    </xdr:from>
    <xdr:to>
      <xdr:col>82</xdr:col>
      <xdr:colOff>158750</xdr:colOff>
      <xdr:row>58</xdr:row>
      <xdr:rowOff>120650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162577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47625</xdr:rowOff>
    </xdr:from>
    <xdr:to>
      <xdr:col>74</xdr:col>
      <xdr:colOff>31750</xdr:colOff>
      <xdr:row>59</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134002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93345</xdr:rowOff>
    </xdr:from>
    <xdr:to>
      <xdr:col>69</xdr:col>
      <xdr:colOff>142875</xdr:colOff>
      <xdr:row>61</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8272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46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116205</xdr:rowOff>
    </xdr:from>
    <xdr:to>
      <xdr:col>65</xdr:col>
      <xdr:colOff>53975</xdr:colOff>
      <xdr:row>60</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31132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特用林産物生産出荷施設等管理費補助金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千円や能代山本広域市町村圏組合（消防）負担金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千円の増があったものの、比率の分母の要素である普通交付税の増による経常一般財源の増があったことから、前年度と比較すると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ポイントの減となっており、類似団体平均を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数値の改善を図るため、特用林産物生産出荷事業については独立採算となるように経営の改善を促し、その他補助対象事業については明確な基準を設けて、必要性の低い補助金は見直しや廃止を行い、経費の削減に努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56134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3632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56134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年度に実施した「藤琴二ツ井線道路改良事業」及び「旧清掃センター解体事業」に係る過疎対策事業債の元金の償還が開始したため、公債費全体では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千円の増となっているが、公債費に係る比率は前年度から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義務教育学校整備事業等の大型事業に係る地方債償還が予定されているため、比率は増加していく見込みであるが、引き続き厳正な事業計画に基づき、費用対効果の十分な検討に加えて、後年度負担軽減など多角的な視点からの検討により地方債充当事業の取捨選択をし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20320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390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50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61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129540</xdr:rowOff>
    </xdr:from>
    <xdr:to>
      <xdr:col>24</xdr:col>
      <xdr:colOff>76200</xdr:colOff>
      <xdr:row>76</xdr:row>
      <xdr:rowOff>59689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146067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152400</xdr:rowOff>
    </xdr:from>
    <xdr:to>
      <xdr:col>11</xdr:col>
      <xdr:colOff>60325</xdr:colOff>
      <xdr:row>76</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比率の分子は扶助費、投資及び出資金・貸付金、繰出金の減となり、分母は普通交付税の増により増加したため、前年から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既存事業の内容を再度精査し、費用対効果の検討、利用料または使用料が伴うものは、適正な料金設定を図るなどの改善を検討し、今後増加が予想される繰出金については、特別会計の独立採算の原則に立ち返り、上下水道料金及び保険料の適正化を図る等、より一層の経営改善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123734</xdr:rowOff>
    </xdr:from>
    <xdr:to>
      <xdr:col>82</xdr:col>
      <xdr:colOff>107950</xdr:colOff>
      <xdr:row>79</xdr:row>
      <xdr:rowOff>30662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968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30662</xdr:rowOff>
    </xdr:from>
    <xdr:to>
      <xdr:col>78</xdr:col>
      <xdr:colOff>69850</xdr:colOff>
      <xdr:row>80</xdr:row>
      <xdr:rowOff>25763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75212"/>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25763</xdr:rowOff>
    </xdr:from>
    <xdr:to>
      <xdr:col>73</xdr:col>
      <xdr:colOff>180975</xdr:colOff>
      <xdr:row>80</xdr:row>
      <xdr:rowOff>156392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74176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48623</xdr:rowOff>
    </xdr:from>
    <xdr:to>
      <xdr:col>69</xdr:col>
      <xdr:colOff>92075</xdr:colOff>
      <xdr:row>80</xdr:row>
      <xdr:rowOff>156392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7646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72934</xdr:rowOff>
    </xdr:from>
    <xdr:to>
      <xdr:col>82</xdr:col>
      <xdr:colOff>158750</xdr:colOff>
      <xdr:row>79</xdr:row>
      <xdr:rowOff>3084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45011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151312</xdr:rowOff>
    </xdr:from>
    <xdr:to>
      <xdr:col>78</xdr:col>
      <xdr:colOff>120650</xdr:colOff>
      <xdr:row>79</xdr:row>
      <xdr:rowOff>81462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66239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1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146413</xdr:rowOff>
    </xdr:from>
    <xdr:to>
      <xdr:col>74</xdr:col>
      <xdr:colOff>31750</xdr:colOff>
      <xdr:row>80</xdr:row>
      <xdr:rowOff>76563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61340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77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105592</xdr:rowOff>
    </xdr:from>
    <xdr:to>
      <xdr:col>69</xdr:col>
      <xdr:colOff>142875</xdr:colOff>
      <xdr:row>81</xdr:row>
      <xdr:rowOff>35742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20519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90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169273</xdr:rowOff>
    </xdr:from>
    <xdr:to>
      <xdr:col>65</xdr:col>
      <xdr:colOff>53975</xdr:colOff>
      <xdr:row>80</xdr:row>
      <xdr:rowOff>99423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84200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80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29978</xdr:rowOff>
    </xdr:from>
    <xdr:to>
      <xdr:col>29</xdr:col>
      <xdr:colOff>127000</xdr:colOff>
      <xdr:row>18</xdr:row>
      <xdr:rowOff>56862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63703"/>
          <a:ext cx="647700" cy="26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14755</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48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56862</xdr:rowOff>
    </xdr:from>
    <xdr:to>
      <xdr:col>26</xdr:col>
      <xdr:colOff>50800</xdr:colOff>
      <xdr:row>18</xdr:row>
      <xdr:rowOff>76761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90587"/>
          <a:ext cx="698500" cy="1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76761</xdr:rowOff>
    </xdr:from>
    <xdr:to>
      <xdr:col>22</xdr:col>
      <xdr:colOff>114300</xdr:colOff>
      <xdr:row>18</xdr:row>
      <xdr:rowOff>94318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10486"/>
          <a:ext cx="698500" cy="1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94318</xdr:rowOff>
    </xdr:from>
    <xdr:to>
      <xdr:col>18</xdr:col>
      <xdr:colOff>177800</xdr:colOff>
      <xdr:row>18</xdr:row>
      <xdr:rowOff>113266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28043"/>
          <a:ext cx="698500" cy="1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150628</xdr:rowOff>
    </xdr:from>
    <xdr:to>
      <xdr:col>29</xdr:col>
      <xdr:colOff>177800</xdr:colOff>
      <xdr:row>18</xdr:row>
      <xdr:rowOff>80778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1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167155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5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6062</xdr:rowOff>
    </xdr:from>
    <xdr:to>
      <xdr:col>26</xdr:col>
      <xdr:colOff>101600</xdr:colOff>
      <xdr:row>18</xdr:row>
      <xdr:rowOff>107662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3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92439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2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25961</xdr:rowOff>
    </xdr:from>
    <xdr:to>
      <xdr:col>22</xdr:col>
      <xdr:colOff>165100</xdr:colOff>
      <xdr:row>18</xdr:row>
      <xdr:rowOff>127561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5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112338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4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43518</xdr:rowOff>
    </xdr:from>
    <xdr:to>
      <xdr:col>19</xdr:col>
      <xdr:colOff>38100</xdr:colOff>
      <xdr:row>18</xdr:row>
      <xdr:rowOff>145118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7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129895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62466</xdr:rowOff>
    </xdr:from>
    <xdr:to>
      <xdr:col>15</xdr:col>
      <xdr:colOff>101600</xdr:colOff>
      <xdr:row>18</xdr:row>
      <xdr:rowOff>164066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9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148843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13791</xdr:rowOff>
    </xdr:from>
    <xdr:to>
      <xdr:col>29</xdr:col>
      <xdr:colOff>127000</xdr:colOff>
      <xdr:row>37</xdr:row>
      <xdr:rowOff>26119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38491"/>
          <a:ext cx="647700" cy="1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26119</xdr:rowOff>
    </xdr:from>
    <xdr:to>
      <xdr:col>26</xdr:col>
      <xdr:colOff>50800</xdr:colOff>
      <xdr:row>37</xdr:row>
      <xdr:rowOff>34611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0819"/>
          <a:ext cx="698500" cy="8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85017</xdr:rowOff>
    </xdr:from>
    <xdr:to>
      <xdr:col>22</xdr:col>
      <xdr:colOff>114300</xdr:colOff>
      <xdr:row>37</xdr:row>
      <xdr:rowOff>34611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38267"/>
          <a:ext cx="698500" cy="12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85017</xdr:rowOff>
    </xdr:from>
    <xdr:to>
      <xdr:col>18</xdr:col>
      <xdr:colOff>177800</xdr:colOff>
      <xdr:row>36</xdr:row>
      <xdr:rowOff>112912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38267"/>
          <a:ext cx="698500" cy="2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134441</xdr:rowOff>
    </xdr:from>
    <xdr:to>
      <xdr:col>29</xdr:col>
      <xdr:colOff>177800</xdr:colOff>
      <xdr:row>37</xdr:row>
      <xdr:rowOff>64591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7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106518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146769</xdr:rowOff>
    </xdr:from>
    <xdr:to>
      <xdr:col>26</xdr:col>
      <xdr:colOff>101600</xdr:colOff>
      <xdr:row>37</xdr:row>
      <xdr:rowOff>76919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0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61696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8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155261</xdr:rowOff>
    </xdr:from>
    <xdr:to>
      <xdr:col>22</xdr:col>
      <xdr:colOff>165100</xdr:colOff>
      <xdr:row>37</xdr:row>
      <xdr:rowOff>85411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70188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9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34217</xdr:rowOff>
    </xdr:from>
    <xdr:to>
      <xdr:col>19</xdr:col>
      <xdr:colOff>38100</xdr:colOff>
      <xdr:row>36</xdr:row>
      <xdr:rowOff>135817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8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145994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5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62112</xdr:rowOff>
    </xdr:from>
    <xdr:to>
      <xdr:col>15</xdr:col>
      <xdr:colOff>101600</xdr:colOff>
      <xdr:row>36</xdr:row>
      <xdr:rowOff>163712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15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173889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8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3,002
2,984
282.13
4,282,694
4,149,014
124,751
2,423,484
3,247,077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51707</xdr:rowOff>
    </xdr:from>
    <xdr:to>
      <xdr:col>24</xdr:col>
      <xdr:colOff>63500</xdr:colOff>
      <xdr:row>37</xdr:row>
      <xdr:rowOff>85411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95357"/>
          <a:ext cx="838200" cy="3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85411</xdr:rowOff>
    </xdr:from>
    <xdr:to>
      <xdr:col>19</xdr:col>
      <xdr:colOff>177800</xdr:colOff>
      <xdr:row>37</xdr:row>
      <xdr:rowOff>144951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29061"/>
          <a:ext cx="889000" cy="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144951</xdr:rowOff>
    </xdr:from>
    <xdr:to>
      <xdr:col>15</xdr:col>
      <xdr:colOff>50800</xdr:colOff>
      <xdr:row>37</xdr:row>
      <xdr:rowOff>151474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88601"/>
          <a:ext cx="8890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151474</xdr:rowOff>
    </xdr:from>
    <xdr:to>
      <xdr:col>10</xdr:col>
      <xdr:colOff>114300</xdr:colOff>
      <xdr:row>37</xdr:row>
      <xdr:rowOff>164294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5124"/>
          <a:ext cx="8890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150784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2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34611</xdr:rowOff>
    </xdr:from>
    <xdr:to>
      <xdr:col>20</xdr:col>
      <xdr:colOff>38100</xdr:colOff>
      <xdr:row>37</xdr:row>
      <xdr:rowOff>136211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127338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7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94151</xdr:rowOff>
    </xdr:from>
    <xdr:to>
      <xdr:col>15</xdr:col>
      <xdr:colOff>101600</xdr:colOff>
      <xdr:row>38</xdr:row>
      <xdr:rowOff>24301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15429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100674</xdr:rowOff>
    </xdr:from>
    <xdr:to>
      <xdr:col>10</xdr:col>
      <xdr:colOff>165100</xdr:colOff>
      <xdr:row>38</xdr:row>
      <xdr:rowOff>30824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21951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3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113494</xdr:rowOff>
    </xdr:from>
    <xdr:to>
      <xdr:col>6</xdr:col>
      <xdr:colOff>38100</xdr:colOff>
      <xdr:row>38</xdr:row>
      <xdr:rowOff>43644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34771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4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126793</xdr:rowOff>
    </xdr:from>
    <xdr:to>
      <xdr:col>24</xdr:col>
      <xdr:colOff>63500</xdr:colOff>
      <xdr:row>57</xdr:row>
      <xdr:rowOff>145197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9443"/>
          <a:ext cx="8382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142479</xdr:rowOff>
    </xdr:from>
    <xdr:to>
      <xdr:col>19</xdr:col>
      <xdr:colOff>177800</xdr:colOff>
      <xdr:row>57</xdr:row>
      <xdr:rowOff>145197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15129"/>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132855</xdr:rowOff>
    </xdr:from>
    <xdr:to>
      <xdr:col>15</xdr:col>
      <xdr:colOff>50800</xdr:colOff>
      <xdr:row>57</xdr:row>
      <xdr:rowOff>142479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0550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122013</xdr:rowOff>
    </xdr:from>
    <xdr:to>
      <xdr:col>10</xdr:col>
      <xdr:colOff>114300</xdr:colOff>
      <xdr:row>57</xdr:row>
      <xdr:rowOff>132855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94663"/>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75993</xdr:rowOff>
    </xdr:from>
    <xdr:to>
      <xdr:col>24</xdr:col>
      <xdr:colOff>114300</xdr:colOff>
      <xdr:row>58</xdr:row>
      <xdr:rowOff>6143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94397</xdr:rowOff>
    </xdr:from>
    <xdr:to>
      <xdr:col>20</xdr:col>
      <xdr:colOff>38100</xdr:colOff>
      <xdr:row>58</xdr:row>
      <xdr:rowOff>24547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6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15674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5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91679</xdr:rowOff>
    </xdr:from>
    <xdr:to>
      <xdr:col>15</xdr:col>
      <xdr:colOff>101600</xdr:colOff>
      <xdr:row>58</xdr:row>
      <xdr:rowOff>21829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5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82055</xdr:rowOff>
    </xdr:from>
    <xdr:to>
      <xdr:col>10</xdr:col>
      <xdr:colOff>165100</xdr:colOff>
      <xdr:row>58</xdr:row>
      <xdr:rowOff>12205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4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71213</xdr:rowOff>
    </xdr:from>
    <xdr:to>
      <xdr:col>6</xdr:col>
      <xdr:colOff>38100</xdr:colOff>
      <xdr:row>58</xdr:row>
      <xdr:rowOff>1363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163940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3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7995</xdr:rowOff>
    </xdr:from>
    <xdr:to>
      <xdr:col>24</xdr:col>
      <xdr:colOff>63500</xdr:colOff>
      <xdr:row>78</xdr:row>
      <xdr:rowOff>57057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81095"/>
          <a:ext cx="8382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50926</xdr:rowOff>
    </xdr:from>
    <xdr:to>
      <xdr:col>19</xdr:col>
      <xdr:colOff>177800</xdr:colOff>
      <xdr:row>78</xdr:row>
      <xdr:rowOff>57057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24026"/>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48054</xdr:rowOff>
    </xdr:from>
    <xdr:to>
      <xdr:col>15</xdr:col>
      <xdr:colOff>50800</xdr:colOff>
      <xdr:row>78</xdr:row>
      <xdr:rowOff>50926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21154"/>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48054</xdr:rowOff>
    </xdr:from>
    <xdr:to>
      <xdr:col>10</xdr:col>
      <xdr:colOff>114300</xdr:colOff>
      <xdr:row>78</xdr:row>
      <xdr:rowOff>49279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21154"/>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128645</xdr:rowOff>
    </xdr:from>
    <xdr:to>
      <xdr:col>24</xdr:col>
      <xdr:colOff>114300</xdr:colOff>
      <xdr:row>78</xdr:row>
      <xdr:rowOff>58795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151522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6257</xdr:rowOff>
    </xdr:from>
    <xdr:to>
      <xdr:col>20</xdr:col>
      <xdr:colOff>38100</xdr:colOff>
      <xdr:row>78</xdr:row>
      <xdr:rowOff>107857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98984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xdr:rowOff>
    </xdr:from>
    <xdr:to>
      <xdr:col>15</xdr:col>
      <xdr:colOff>101600</xdr:colOff>
      <xdr:row>78</xdr:row>
      <xdr:rowOff>101726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92853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6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168704</xdr:rowOff>
    </xdr:from>
    <xdr:to>
      <xdr:col>10</xdr:col>
      <xdr:colOff>165100</xdr:colOff>
      <xdr:row>78</xdr:row>
      <xdr:rowOff>98854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89981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169929</xdr:rowOff>
    </xdr:from>
    <xdr:to>
      <xdr:col>6</xdr:col>
      <xdr:colOff>38100</xdr:colOff>
      <xdr:row>78</xdr:row>
      <xdr:rowOff>100079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91206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38133</xdr:rowOff>
    </xdr:from>
    <xdr:to>
      <xdr:col>24</xdr:col>
      <xdr:colOff>63500</xdr:colOff>
      <xdr:row>95</xdr:row>
      <xdr:rowOff>151656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25883"/>
          <a:ext cx="838200" cy="1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131707</xdr:rowOff>
    </xdr:from>
    <xdr:to>
      <xdr:col>19</xdr:col>
      <xdr:colOff>177800</xdr:colOff>
      <xdr:row>95</xdr:row>
      <xdr:rowOff>151656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419457"/>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131707</xdr:rowOff>
    </xdr:from>
    <xdr:to>
      <xdr:col>15</xdr:col>
      <xdr:colOff>50800</xdr:colOff>
      <xdr:row>95</xdr:row>
      <xdr:rowOff>163353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19457"/>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163353</xdr:rowOff>
    </xdr:from>
    <xdr:to>
      <xdr:col>10</xdr:col>
      <xdr:colOff>114300</xdr:colOff>
      <xdr:row>95</xdr:row>
      <xdr:rowOff>169038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51103"/>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158783</xdr:rowOff>
    </xdr:from>
    <xdr:to>
      <xdr:col>24</xdr:col>
      <xdr:colOff>114300</xdr:colOff>
      <xdr:row>95</xdr:row>
      <xdr:rowOff>88933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137210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100856</xdr:rowOff>
    </xdr:from>
    <xdr:to>
      <xdr:col>20</xdr:col>
      <xdr:colOff>38100</xdr:colOff>
      <xdr:row>96</xdr:row>
      <xdr:rowOff>31006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22133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80907</xdr:rowOff>
    </xdr:from>
    <xdr:to>
      <xdr:col>15</xdr:col>
      <xdr:colOff>101600</xdr:colOff>
      <xdr:row>96</xdr:row>
      <xdr:rowOff>11057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27584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4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112553</xdr:rowOff>
    </xdr:from>
    <xdr:to>
      <xdr:col>10</xdr:col>
      <xdr:colOff>165100</xdr:colOff>
      <xdr:row>96</xdr:row>
      <xdr:rowOff>42703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59230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118238</xdr:rowOff>
    </xdr:from>
    <xdr:to>
      <xdr:col>6</xdr:col>
      <xdr:colOff>38100</xdr:colOff>
      <xdr:row>96</xdr:row>
      <xdr:rowOff>48388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64915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133459</xdr:rowOff>
    </xdr:from>
    <xdr:to>
      <xdr:col>55</xdr:col>
      <xdr:colOff>0</xdr:colOff>
      <xdr:row>36</xdr:row>
      <xdr:rowOff>149324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34209"/>
          <a:ext cx="838200" cy="18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133459</xdr:rowOff>
    </xdr:from>
    <xdr:to>
      <xdr:col>50</xdr:col>
      <xdr:colOff>114300</xdr:colOff>
      <xdr:row>37</xdr:row>
      <xdr:rowOff>66443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34209"/>
          <a:ext cx="889000" cy="2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66443</xdr:rowOff>
    </xdr:from>
    <xdr:to>
      <xdr:col>45</xdr:col>
      <xdr:colOff>177800</xdr:colOff>
      <xdr:row>37</xdr:row>
      <xdr:rowOff>78268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10093"/>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78268</xdr:rowOff>
    </xdr:from>
    <xdr:to>
      <xdr:col>41</xdr:col>
      <xdr:colOff>50800</xdr:colOff>
      <xdr:row>37</xdr:row>
      <xdr:rowOff>105488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21918"/>
          <a:ext cx="8890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98524</xdr:rowOff>
    </xdr:from>
    <xdr:to>
      <xdr:col>55</xdr:col>
      <xdr:colOff>50800</xdr:colOff>
      <xdr:row>37</xdr:row>
      <xdr:rowOff>28674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76951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4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82659</xdr:rowOff>
    </xdr:from>
    <xdr:to>
      <xdr:col>50</xdr:col>
      <xdr:colOff>165100</xdr:colOff>
      <xdr:row>36</xdr:row>
      <xdr:rowOff>12809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3936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17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15643</xdr:rowOff>
    </xdr:from>
    <xdr:to>
      <xdr:col>46</xdr:col>
      <xdr:colOff>38100</xdr:colOff>
      <xdr:row>37</xdr:row>
      <xdr:rowOff>117243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108370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5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27468</xdr:rowOff>
    </xdr:from>
    <xdr:to>
      <xdr:col>41</xdr:col>
      <xdr:colOff>101600</xdr:colOff>
      <xdr:row>37</xdr:row>
      <xdr:rowOff>129068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120195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6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54688</xdr:rowOff>
    </xdr:from>
    <xdr:to>
      <xdr:col>36</xdr:col>
      <xdr:colOff>165100</xdr:colOff>
      <xdr:row>37</xdr:row>
      <xdr:rowOff>156288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147415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17580</xdr:rowOff>
    </xdr:from>
    <xdr:to>
      <xdr:col>55</xdr:col>
      <xdr:colOff>0</xdr:colOff>
      <xdr:row>59</xdr:row>
      <xdr:rowOff>33403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33130"/>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33403</xdr:rowOff>
    </xdr:from>
    <xdr:to>
      <xdr:col>50</xdr:col>
      <xdr:colOff>114300</xdr:colOff>
      <xdr:row>59</xdr:row>
      <xdr:rowOff>57586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48953"/>
          <a:ext cx="8890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56045</xdr:rowOff>
    </xdr:from>
    <xdr:to>
      <xdr:col>45</xdr:col>
      <xdr:colOff>177800</xdr:colOff>
      <xdr:row>59</xdr:row>
      <xdr:rowOff>57586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71595"/>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50536</xdr:rowOff>
    </xdr:from>
    <xdr:to>
      <xdr:col>41</xdr:col>
      <xdr:colOff>50800</xdr:colOff>
      <xdr:row>59</xdr:row>
      <xdr:rowOff>56045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66086"/>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138230</xdr:rowOff>
    </xdr:from>
    <xdr:to>
      <xdr:col>55</xdr:col>
      <xdr:colOff>50800</xdr:colOff>
      <xdr:row>59</xdr:row>
      <xdr:rowOff>68380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154053</xdr:rowOff>
    </xdr:from>
    <xdr:to>
      <xdr:col>50</xdr:col>
      <xdr:colOff>165100</xdr:colOff>
      <xdr:row>59</xdr:row>
      <xdr:rowOff>84203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75330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9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6786</xdr:rowOff>
    </xdr:from>
    <xdr:to>
      <xdr:col>46</xdr:col>
      <xdr:colOff>38100</xdr:colOff>
      <xdr:row>59</xdr:row>
      <xdr:rowOff>108386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99513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1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5245</xdr:rowOff>
    </xdr:from>
    <xdr:to>
      <xdr:col>41</xdr:col>
      <xdr:colOff>101600</xdr:colOff>
      <xdr:row>59</xdr:row>
      <xdr:rowOff>106845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97972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171186</xdr:rowOff>
    </xdr:from>
    <xdr:to>
      <xdr:col>36</xdr:col>
      <xdr:colOff>165100</xdr:colOff>
      <xdr:row>59</xdr:row>
      <xdr:rowOff>101336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92463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20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135434</xdr:rowOff>
    </xdr:from>
    <xdr:to>
      <xdr:col>55</xdr:col>
      <xdr:colOff>0</xdr:colOff>
      <xdr:row>78</xdr:row>
      <xdr:rowOff>137040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8534"/>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132981</xdr:rowOff>
    </xdr:from>
    <xdr:to>
      <xdr:col>50</xdr:col>
      <xdr:colOff>114300</xdr:colOff>
      <xdr:row>78</xdr:row>
      <xdr:rowOff>137040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06081"/>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132981</xdr:rowOff>
    </xdr:from>
    <xdr:to>
      <xdr:col>45</xdr:col>
      <xdr:colOff>177800</xdr:colOff>
      <xdr:row>78</xdr:row>
      <xdr:rowOff>138812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06081"/>
          <a:ext cx="8890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138063</xdr:rowOff>
    </xdr:from>
    <xdr:to>
      <xdr:col>41</xdr:col>
      <xdr:colOff>50800</xdr:colOff>
      <xdr:row>78</xdr:row>
      <xdr:rowOff>138812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11163"/>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84634</xdr:rowOff>
    </xdr:from>
    <xdr:to>
      <xdr:col>55</xdr:col>
      <xdr:colOff>50800</xdr:colOff>
      <xdr:row>79</xdr:row>
      <xdr:rowOff>14784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86240</xdr:rowOff>
    </xdr:from>
    <xdr:to>
      <xdr:col>50</xdr:col>
      <xdr:colOff>165100</xdr:colOff>
      <xdr:row>79</xdr:row>
      <xdr:rowOff>16390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7517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5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82181</xdr:rowOff>
    </xdr:from>
    <xdr:to>
      <xdr:col>46</xdr:col>
      <xdr:colOff>38100</xdr:colOff>
      <xdr:row>79</xdr:row>
      <xdr:rowOff>12331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3458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4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88012</xdr:rowOff>
    </xdr:from>
    <xdr:to>
      <xdr:col>41</xdr:col>
      <xdr:colOff>101600</xdr:colOff>
      <xdr:row>79</xdr:row>
      <xdr:rowOff>18162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9289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87263</xdr:rowOff>
    </xdr:from>
    <xdr:to>
      <xdr:col>36</xdr:col>
      <xdr:colOff>165100</xdr:colOff>
      <xdr:row>79</xdr:row>
      <xdr:rowOff>17413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8540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31854</xdr:rowOff>
    </xdr:from>
    <xdr:to>
      <xdr:col>55</xdr:col>
      <xdr:colOff>0</xdr:colOff>
      <xdr:row>98</xdr:row>
      <xdr:rowOff>51068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33954"/>
          <a:ext cx="8382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51068</xdr:rowOff>
    </xdr:from>
    <xdr:to>
      <xdr:col>50</xdr:col>
      <xdr:colOff>114300</xdr:colOff>
      <xdr:row>98</xdr:row>
      <xdr:rowOff>90629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53168"/>
          <a:ext cx="889000" cy="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82964</xdr:rowOff>
    </xdr:from>
    <xdr:to>
      <xdr:col>45</xdr:col>
      <xdr:colOff>177800</xdr:colOff>
      <xdr:row>98</xdr:row>
      <xdr:rowOff>90629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85064"/>
          <a:ext cx="8890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81347</xdr:rowOff>
    </xdr:from>
    <xdr:to>
      <xdr:col>41</xdr:col>
      <xdr:colOff>50800</xdr:colOff>
      <xdr:row>98</xdr:row>
      <xdr:rowOff>82964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83447"/>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152504</xdr:rowOff>
    </xdr:from>
    <xdr:to>
      <xdr:col>55</xdr:col>
      <xdr:colOff>50800</xdr:colOff>
      <xdr:row>98</xdr:row>
      <xdr:rowOff>82654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111881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268</xdr:rowOff>
    </xdr:from>
    <xdr:to>
      <xdr:col>50</xdr:col>
      <xdr:colOff>165100</xdr:colOff>
      <xdr:row>98</xdr:row>
      <xdr:rowOff>101868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92995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9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39829</xdr:rowOff>
    </xdr:from>
    <xdr:to>
      <xdr:col>46</xdr:col>
      <xdr:colOff>38100</xdr:colOff>
      <xdr:row>98</xdr:row>
      <xdr:rowOff>141429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132556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32164</xdr:rowOff>
    </xdr:from>
    <xdr:to>
      <xdr:col>41</xdr:col>
      <xdr:colOff>101600</xdr:colOff>
      <xdr:row>98</xdr:row>
      <xdr:rowOff>133764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124891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30547</xdr:rowOff>
    </xdr:from>
    <xdr:to>
      <xdr:col>36</xdr:col>
      <xdr:colOff>165100</xdr:colOff>
      <xdr:row>98</xdr:row>
      <xdr:rowOff>132147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123274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137823</xdr:rowOff>
    </xdr:from>
    <xdr:to>
      <xdr:col>85</xdr:col>
      <xdr:colOff>127000</xdr:colOff>
      <xdr:row>38</xdr:row>
      <xdr:rowOff>138370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2923"/>
          <a:ext cx="8382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138370</xdr:rowOff>
    </xdr:from>
    <xdr:to>
      <xdr:col>81</xdr:col>
      <xdr:colOff>50800</xdr:colOff>
      <xdr:row>38</xdr:row>
      <xdr:rowOff>138418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53470"/>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134428</xdr:rowOff>
    </xdr:from>
    <xdr:to>
      <xdr:col>76</xdr:col>
      <xdr:colOff>114300</xdr:colOff>
      <xdr:row>38</xdr:row>
      <xdr:rowOff>138418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9528"/>
          <a:ext cx="889000" cy="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128412</xdr:rowOff>
    </xdr:from>
    <xdr:to>
      <xdr:col>71</xdr:col>
      <xdr:colOff>177800</xdr:colOff>
      <xdr:row>38</xdr:row>
      <xdr:rowOff>134428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3512"/>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87023</xdr:rowOff>
    </xdr:from>
    <xdr:to>
      <xdr:col>85</xdr:col>
      <xdr:colOff>177800</xdr:colOff>
      <xdr:row>39</xdr:row>
      <xdr:rowOff>17173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87570</xdr:rowOff>
    </xdr:from>
    <xdr:to>
      <xdr:col>81</xdr:col>
      <xdr:colOff>101600</xdr:colOff>
      <xdr:row>39</xdr:row>
      <xdr:rowOff>17720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8847</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87618</xdr:rowOff>
    </xdr:from>
    <xdr:to>
      <xdr:col>76</xdr:col>
      <xdr:colOff>165100</xdr:colOff>
      <xdr:row>39</xdr:row>
      <xdr:rowOff>17768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8895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83628</xdr:rowOff>
    </xdr:from>
    <xdr:to>
      <xdr:col>72</xdr:col>
      <xdr:colOff>38100</xdr:colOff>
      <xdr:row>39</xdr:row>
      <xdr:rowOff>13778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4905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77612</xdr:rowOff>
    </xdr:from>
    <xdr:to>
      <xdr:col>67</xdr:col>
      <xdr:colOff>101600</xdr:colOff>
      <xdr:row>39</xdr:row>
      <xdr:rowOff>7762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170339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2259</xdr:rowOff>
    </xdr:from>
    <xdr:to>
      <xdr:col>85</xdr:col>
      <xdr:colOff>127000</xdr:colOff>
      <xdr:row>78</xdr:row>
      <xdr:rowOff>19424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75359"/>
          <a:ext cx="8382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19424</xdr:rowOff>
    </xdr:from>
    <xdr:to>
      <xdr:col>81</xdr:col>
      <xdr:colOff>50800</xdr:colOff>
      <xdr:row>78</xdr:row>
      <xdr:rowOff>29496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92524"/>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29496</xdr:rowOff>
    </xdr:from>
    <xdr:to>
      <xdr:col>76</xdr:col>
      <xdr:colOff>114300</xdr:colOff>
      <xdr:row>78</xdr:row>
      <xdr:rowOff>32063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02596"/>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32063</xdr:rowOff>
    </xdr:from>
    <xdr:to>
      <xdr:col>71</xdr:col>
      <xdr:colOff>177800</xdr:colOff>
      <xdr:row>78</xdr:row>
      <xdr:rowOff>39139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05163"/>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122909</xdr:rowOff>
    </xdr:from>
    <xdr:to>
      <xdr:col>85</xdr:col>
      <xdr:colOff>177800</xdr:colOff>
      <xdr:row>78</xdr:row>
      <xdr:rowOff>53059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101336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0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140074</xdr:rowOff>
    </xdr:from>
    <xdr:to>
      <xdr:col>81</xdr:col>
      <xdr:colOff>101600</xdr:colOff>
      <xdr:row>78</xdr:row>
      <xdr:rowOff>70224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61351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43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150146</xdr:rowOff>
    </xdr:from>
    <xdr:to>
      <xdr:col>76</xdr:col>
      <xdr:colOff>165100</xdr:colOff>
      <xdr:row>78</xdr:row>
      <xdr:rowOff>80296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71423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152713</xdr:rowOff>
    </xdr:from>
    <xdr:to>
      <xdr:col>72</xdr:col>
      <xdr:colOff>38100</xdr:colOff>
      <xdr:row>78</xdr:row>
      <xdr:rowOff>82863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73990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159789</xdr:rowOff>
    </xdr:from>
    <xdr:to>
      <xdr:col>67</xdr:col>
      <xdr:colOff>101600</xdr:colOff>
      <xdr:row>78</xdr:row>
      <xdr:rowOff>89939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81066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147058</xdr:rowOff>
    </xdr:from>
    <xdr:to>
      <xdr:col>85</xdr:col>
      <xdr:colOff>127000</xdr:colOff>
      <xdr:row>98</xdr:row>
      <xdr:rowOff>170259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9158"/>
          <a:ext cx="838200" cy="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161741</xdr:rowOff>
    </xdr:from>
    <xdr:to>
      <xdr:col>81</xdr:col>
      <xdr:colOff>50800</xdr:colOff>
      <xdr:row>98</xdr:row>
      <xdr:rowOff>170259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63841"/>
          <a:ext cx="8890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161741</xdr:rowOff>
    </xdr:from>
    <xdr:to>
      <xdr:col>76</xdr:col>
      <xdr:colOff>114300</xdr:colOff>
      <xdr:row>99</xdr:row>
      <xdr:rowOff>20100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63841"/>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20100</xdr:rowOff>
    </xdr:from>
    <xdr:to>
      <xdr:col>71</xdr:col>
      <xdr:colOff>177800</xdr:colOff>
      <xdr:row>99</xdr:row>
      <xdr:rowOff>23065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93650"/>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96258</xdr:rowOff>
    </xdr:from>
    <xdr:to>
      <xdr:col>85</xdr:col>
      <xdr:colOff>177800</xdr:colOff>
      <xdr:row>99</xdr:row>
      <xdr:rowOff>26408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11185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1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119459</xdr:rowOff>
    </xdr:from>
    <xdr:to>
      <xdr:col>81</xdr:col>
      <xdr:colOff>101600</xdr:colOff>
      <xdr:row>99</xdr:row>
      <xdr:rowOff>49609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40736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1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110941</xdr:rowOff>
    </xdr:from>
    <xdr:to>
      <xdr:col>76</xdr:col>
      <xdr:colOff>165100</xdr:colOff>
      <xdr:row>99</xdr:row>
      <xdr:rowOff>41091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32218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0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140750</xdr:rowOff>
    </xdr:from>
    <xdr:to>
      <xdr:col>72</xdr:col>
      <xdr:colOff>38100</xdr:colOff>
      <xdr:row>99</xdr:row>
      <xdr:rowOff>70900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62027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143715</xdr:rowOff>
    </xdr:from>
    <xdr:to>
      <xdr:col>67</xdr:col>
      <xdr:colOff>101600</xdr:colOff>
      <xdr:row>99</xdr:row>
      <xdr:rowOff>73865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64992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20371</xdr:rowOff>
    </xdr:from>
    <xdr:to>
      <xdr:col>116</xdr:col>
      <xdr:colOff>63500</xdr:colOff>
      <xdr:row>36</xdr:row>
      <xdr:rowOff>65672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192571"/>
          <a:ext cx="8382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90797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60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65672</xdr:rowOff>
    </xdr:from>
    <xdr:to>
      <xdr:col>111</xdr:col>
      <xdr:colOff>177800</xdr:colOff>
      <xdr:row>36</xdr:row>
      <xdr:rowOff>103010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23787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19931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7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103010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275210"/>
          <a:ext cx="889000" cy="4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15244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7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141021</xdr:rowOff>
    </xdr:from>
    <xdr:to>
      <xdr:col>116</xdr:col>
      <xdr:colOff>114300</xdr:colOff>
      <xdr:row>36</xdr:row>
      <xdr:rowOff>71171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163898</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9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14872</xdr:rowOff>
    </xdr:from>
    <xdr:to>
      <xdr:col>112</xdr:col>
      <xdr:colOff>38100</xdr:colOff>
      <xdr:row>36</xdr:row>
      <xdr:rowOff>116472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18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132999</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59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52210</xdr:rowOff>
    </xdr:from>
    <xdr:to>
      <xdr:col>107</xdr:col>
      <xdr:colOff>101600</xdr:colOff>
      <xdr:row>36</xdr:row>
      <xdr:rowOff>153810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2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170337</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67111" y="59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64360</xdr:rowOff>
    </xdr:from>
    <xdr:to>
      <xdr:col>116</xdr:col>
      <xdr:colOff>63500</xdr:colOff>
      <xdr:row>58</xdr:row>
      <xdr:rowOff>68083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08460"/>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35437</xdr:rowOff>
    </xdr:from>
    <xdr:to>
      <xdr:col>111</xdr:col>
      <xdr:colOff>177800</xdr:colOff>
      <xdr:row>58</xdr:row>
      <xdr:rowOff>68083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979537"/>
          <a:ext cx="889000" cy="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35437</xdr:rowOff>
    </xdr:from>
    <xdr:to>
      <xdr:col>107</xdr:col>
      <xdr:colOff>50800</xdr:colOff>
      <xdr:row>58</xdr:row>
      <xdr:rowOff>68431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79537"/>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68431</xdr:rowOff>
    </xdr:from>
    <xdr:to>
      <xdr:col>102</xdr:col>
      <xdr:colOff>114300</xdr:colOff>
      <xdr:row>58</xdr:row>
      <xdr:rowOff>114043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12531"/>
          <a:ext cx="889000" cy="4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13560</xdr:rowOff>
    </xdr:from>
    <xdr:to>
      <xdr:col>116</xdr:col>
      <xdr:colOff>114300</xdr:colOff>
      <xdr:row>58</xdr:row>
      <xdr:rowOff>115160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36437</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0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17283</xdr:rowOff>
    </xdr:from>
    <xdr:to>
      <xdr:col>112</xdr:col>
      <xdr:colOff>38100</xdr:colOff>
      <xdr:row>58</xdr:row>
      <xdr:rowOff>118883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135410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156087</xdr:rowOff>
    </xdr:from>
    <xdr:to>
      <xdr:col>107</xdr:col>
      <xdr:colOff>101600</xdr:colOff>
      <xdr:row>58</xdr:row>
      <xdr:rowOff>86237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102764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17631</xdr:rowOff>
    </xdr:from>
    <xdr:to>
      <xdr:col>102</xdr:col>
      <xdr:colOff>165100</xdr:colOff>
      <xdr:row>58</xdr:row>
      <xdr:rowOff>119231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135758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3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63243</xdr:rowOff>
    </xdr:from>
    <xdr:to>
      <xdr:col>98</xdr:col>
      <xdr:colOff>38100</xdr:colOff>
      <xdr:row>58</xdr:row>
      <xdr:rowOff>164843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9920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147084</xdr:rowOff>
    </xdr:from>
    <xdr:to>
      <xdr:col>116</xdr:col>
      <xdr:colOff>63500</xdr:colOff>
      <xdr:row>77</xdr:row>
      <xdr:rowOff>155546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48734"/>
          <a:ext cx="838200" cy="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143914</xdr:rowOff>
    </xdr:from>
    <xdr:to>
      <xdr:col>111</xdr:col>
      <xdr:colOff>177800</xdr:colOff>
      <xdr:row>77</xdr:row>
      <xdr:rowOff>147084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345564"/>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137571</xdr:rowOff>
    </xdr:from>
    <xdr:to>
      <xdr:col>107</xdr:col>
      <xdr:colOff>50800</xdr:colOff>
      <xdr:row>77</xdr:row>
      <xdr:rowOff>143914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39221"/>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137571</xdr:rowOff>
    </xdr:from>
    <xdr:to>
      <xdr:col>102</xdr:col>
      <xdr:colOff>114300</xdr:colOff>
      <xdr:row>77</xdr:row>
      <xdr:rowOff>155122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39221"/>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104746</xdr:rowOff>
    </xdr:from>
    <xdr:to>
      <xdr:col>116</xdr:col>
      <xdr:colOff>114300</xdr:colOff>
      <xdr:row>78</xdr:row>
      <xdr:rowOff>34896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83173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8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96284</xdr:rowOff>
    </xdr:from>
    <xdr:to>
      <xdr:col>112</xdr:col>
      <xdr:colOff>38100</xdr:colOff>
      <xdr:row>78</xdr:row>
      <xdr:rowOff>26434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42961</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7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93114</xdr:rowOff>
    </xdr:from>
    <xdr:to>
      <xdr:col>107</xdr:col>
      <xdr:colOff>101600</xdr:colOff>
      <xdr:row>78</xdr:row>
      <xdr:rowOff>23264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39791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6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86771</xdr:rowOff>
    </xdr:from>
    <xdr:to>
      <xdr:col>102</xdr:col>
      <xdr:colOff>165100</xdr:colOff>
      <xdr:row>78</xdr:row>
      <xdr:rowOff>16921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33448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6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104322</xdr:rowOff>
    </xdr:from>
    <xdr:to>
      <xdr:col>98</xdr:col>
      <xdr:colOff>38100</xdr:colOff>
      <xdr:row>78</xdr:row>
      <xdr:rowOff>34472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50999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8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4,149,014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1,382.083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238,889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円で、新型コロナウイルスワクチン接種業務に伴う人件費の増により前年度から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　物件費は住民一人当たり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201,615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47,760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円下回っている。主な要因としては航空レーザー計測及び森林資源解析業務委託料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千円、橋梁撤去詳細設計業務委託料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千円、新型コロナウイルスワクチン接種に係る医師等接種業務委託料（繰越明許分）</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千円の皆増等が挙げられる。　維持補修費は住民一人当たり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28,807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円上回っている。主な要因としては除排雪関連経費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千円の増等が挙げられる。　扶助費は住民一人当たり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14,898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円下回っている。主な要因としては住民税非課税世帯等臨時特別給付金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千円、子育て世帯への臨時特別給付金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千円の皆増等が挙げられる。　補助費等は住民一人当たり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214,948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98,328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円下回っている。前年度から大幅減となった要因としては新型コロナウイルス感染症に伴う特別定額給付金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314,300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千円の皆減が挙げられる。　普通建設事業費は住民一人当たり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248,946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48,451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113,744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円下回っている。主な要因としては義務教育学校整備事業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92,447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千円、橋梁補修工事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26,044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千円の増等が挙げられる。　積立金は住民一人当たり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90,345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30,449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134,959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円下回っている。主な要因としては町有林有効活用基金積立金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49,505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千円、公共施設等維持整備基金積立金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千円の増等が挙げられる。　貸付金は住民一人当たり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円の増となっている。類似団体平均値の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15,198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円上回っているが、これは第三セクターである藤里開発公社へ運営資金を貸し付けているためで、町の財政に悪影響を与えないよう、経営状況の把握や適切な関与に努め、経営力の向上を図る。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3,002
2,984
282.13
4,282,694
4,149,014
124,751
2,423,484
3,247,077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116268</xdr:rowOff>
    </xdr:from>
    <xdr:to>
      <xdr:col>24</xdr:col>
      <xdr:colOff>63500</xdr:colOff>
      <xdr:row>37</xdr:row>
      <xdr:rowOff>126082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59918"/>
          <a:ext cx="8382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117248</xdr:rowOff>
    </xdr:from>
    <xdr:to>
      <xdr:col>19</xdr:col>
      <xdr:colOff>177800</xdr:colOff>
      <xdr:row>37</xdr:row>
      <xdr:rowOff>126082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60898"/>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110227</xdr:rowOff>
    </xdr:from>
    <xdr:to>
      <xdr:col>15</xdr:col>
      <xdr:colOff>50800</xdr:colOff>
      <xdr:row>37</xdr:row>
      <xdr:rowOff>117248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53877"/>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110227</xdr:rowOff>
    </xdr:from>
    <xdr:to>
      <xdr:col>10</xdr:col>
      <xdr:colOff>114300</xdr:colOff>
      <xdr:row>37</xdr:row>
      <xdr:rowOff>134981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53877"/>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65468</xdr:rowOff>
    </xdr:from>
    <xdr:to>
      <xdr:col>24</xdr:col>
      <xdr:colOff>114300</xdr:colOff>
      <xdr:row>37</xdr:row>
      <xdr:rowOff>167069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091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88345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6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75282</xdr:rowOff>
    </xdr:from>
    <xdr:to>
      <xdr:col>20</xdr:col>
      <xdr:colOff>38100</xdr:colOff>
      <xdr:row>38</xdr:row>
      <xdr:rowOff>5432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21959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9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66448</xdr:rowOff>
    </xdr:from>
    <xdr:to>
      <xdr:col>15</xdr:col>
      <xdr:colOff>101600</xdr:colOff>
      <xdr:row>37</xdr:row>
      <xdr:rowOff>168049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100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159175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59427</xdr:rowOff>
    </xdr:from>
    <xdr:to>
      <xdr:col>10</xdr:col>
      <xdr:colOff>165100</xdr:colOff>
      <xdr:row>37</xdr:row>
      <xdr:rowOff>161027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6104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7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84181</xdr:rowOff>
    </xdr:from>
    <xdr:to>
      <xdr:col>6</xdr:col>
      <xdr:colOff>38100</xdr:colOff>
      <xdr:row>38</xdr:row>
      <xdr:rowOff>14331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5458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13308</xdr:rowOff>
    </xdr:from>
    <xdr:to>
      <xdr:col>24</xdr:col>
      <xdr:colOff>63500</xdr:colOff>
      <xdr:row>58</xdr:row>
      <xdr:rowOff>47408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57408"/>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13308</xdr:rowOff>
    </xdr:from>
    <xdr:to>
      <xdr:col>19</xdr:col>
      <xdr:colOff>177800</xdr:colOff>
      <xdr:row>58</xdr:row>
      <xdr:rowOff>51283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57408"/>
          <a:ext cx="889000" cy="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51283</xdr:rowOff>
    </xdr:from>
    <xdr:to>
      <xdr:col>15</xdr:col>
      <xdr:colOff>50800</xdr:colOff>
      <xdr:row>58</xdr:row>
      <xdr:rowOff>66716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5383"/>
          <a:ext cx="889000" cy="1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66716</xdr:rowOff>
    </xdr:from>
    <xdr:to>
      <xdr:col>10</xdr:col>
      <xdr:colOff>114300</xdr:colOff>
      <xdr:row>58</xdr:row>
      <xdr:rowOff>69808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10816"/>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168058</xdr:rowOff>
    </xdr:from>
    <xdr:to>
      <xdr:col>24</xdr:col>
      <xdr:colOff>114300</xdr:colOff>
      <xdr:row>58</xdr:row>
      <xdr:rowOff>98208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82985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5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133958</xdr:rowOff>
    </xdr:from>
    <xdr:to>
      <xdr:col>20</xdr:col>
      <xdr:colOff>38100</xdr:colOff>
      <xdr:row>58</xdr:row>
      <xdr:rowOff>64108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55235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9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483</xdr:rowOff>
    </xdr:from>
    <xdr:to>
      <xdr:col>15</xdr:col>
      <xdr:colOff>101600</xdr:colOff>
      <xdr:row>58</xdr:row>
      <xdr:rowOff>102083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93210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3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15916</xdr:rowOff>
    </xdr:from>
    <xdr:to>
      <xdr:col>10</xdr:col>
      <xdr:colOff>165100</xdr:colOff>
      <xdr:row>58</xdr:row>
      <xdr:rowOff>117516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108643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5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19008</xdr:rowOff>
    </xdr:from>
    <xdr:to>
      <xdr:col>6</xdr:col>
      <xdr:colOff>38100</xdr:colOff>
      <xdr:row>58</xdr:row>
      <xdr:rowOff>120608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111735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5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64119</xdr:rowOff>
    </xdr:from>
    <xdr:to>
      <xdr:col>24</xdr:col>
      <xdr:colOff>63500</xdr:colOff>
      <xdr:row>77</xdr:row>
      <xdr:rowOff>118577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65769"/>
          <a:ext cx="838200" cy="5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109440</xdr:rowOff>
    </xdr:from>
    <xdr:to>
      <xdr:col>19</xdr:col>
      <xdr:colOff>177800</xdr:colOff>
      <xdr:row>77</xdr:row>
      <xdr:rowOff>118577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11090"/>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109440</xdr:rowOff>
    </xdr:from>
    <xdr:to>
      <xdr:col>15</xdr:col>
      <xdr:colOff>50800</xdr:colOff>
      <xdr:row>77</xdr:row>
      <xdr:rowOff>144804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11090"/>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144804</xdr:rowOff>
    </xdr:from>
    <xdr:to>
      <xdr:col>10</xdr:col>
      <xdr:colOff>114300</xdr:colOff>
      <xdr:row>77</xdr:row>
      <xdr:rowOff>169552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46454"/>
          <a:ext cx="889000" cy="2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13319</xdr:rowOff>
    </xdr:from>
    <xdr:to>
      <xdr:col>24</xdr:col>
      <xdr:colOff>114300</xdr:colOff>
      <xdr:row>77</xdr:row>
      <xdr:rowOff>114919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163196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67777</xdr:rowOff>
    </xdr:from>
    <xdr:to>
      <xdr:col>20</xdr:col>
      <xdr:colOff>38100</xdr:colOff>
      <xdr:row>77</xdr:row>
      <xdr:rowOff>169377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160504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58640</xdr:rowOff>
    </xdr:from>
    <xdr:to>
      <xdr:col>15</xdr:col>
      <xdr:colOff>101600</xdr:colOff>
      <xdr:row>77</xdr:row>
      <xdr:rowOff>160240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151367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94004</xdr:rowOff>
    </xdr:from>
    <xdr:to>
      <xdr:col>10</xdr:col>
      <xdr:colOff>165100</xdr:colOff>
      <xdr:row>78</xdr:row>
      <xdr:rowOff>24154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8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118752</xdr:rowOff>
    </xdr:from>
    <xdr:to>
      <xdr:col>6</xdr:col>
      <xdr:colOff>38100</xdr:colOff>
      <xdr:row>78</xdr:row>
      <xdr:rowOff>48902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40029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1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118165</xdr:rowOff>
    </xdr:from>
    <xdr:to>
      <xdr:col>24</xdr:col>
      <xdr:colOff>63500</xdr:colOff>
      <xdr:row>98</xdr:row>
      <xdr:rowOff>135482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20265"/>
          <a:ext cx="838200" cy="1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135482</xdr:rowOff>
    </xdr:from>
    <xdr:to>
      <xdr:col>19</xdr:col>
      <xdr:colOff>177800</xdr:colOff>
      <xdr:row>98</xdr:row>
      <xdr:rowOff>154358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37582"/>
          <a:ext cx="8890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153884</xdr:rowOff>
    </xdr:from>
    <xdr:to>
      <xdr:col>15</xdr:col>
      <xdr:colOff>50800</xdr:colOff>
      <xdr:row>98</xdr:row>
      <xdr:rowOff>154358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55984"/>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101602</xdr:rowOff>
    </xdr:from>
    <xdr:to>
      <xdr:col>10</xdr:col>
      <xdr:colOff>114300</xdr:colOff>
      <xdr:row>98</xdr:row>
      <xdr:rowOff>153884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0370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67365</xdr:rowOff>
    </xdr:from>
    <xdr:to>
      <xdr:col>24</xdr:col>
      <xdr:colOff>114300</xdr:colOff>
      <xdr:row>98</xdr:row>
      <xdr:rowOff>168965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153742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84682</xdr:rowOff>
    </xdr:from>
    <xdr:to>
      <xdr:col>20</xdr:col>
      <xdr:colOff>38100</xdr:colOff>
      <xdr:row>99</xdr:row>
      <xdr:rowOff>14832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8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5959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103558</xdr:rowOff>
    </xdr:from>
    <xdr:to>
      <xdr:col>15</xdr:col>
      <xdr:colOff>101600</xdr:colOff>
      <xdr:row>99</xdr:row>
      <xdr:rowOff>33708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24835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103084</xdr:rowOff>
    </xdr:from>
    <xdr:to>
      <xdr:col>10</xdr:col>
      <xdr:colOff>165100</xdr:colOff>
      <xdr:row>99</xdr:row>
      <xdr:rowOff>33234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24361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50802</xdr:rowOff>
    </xdr:from>
    <xdr:to>
      <xdr:col>6</xdr:col>
      <xdr:colOff>38100</xdr:colOff>
      <xdr:row>98</xdr:row>
      <xdr:rowOff>152402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143529</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139563</xdr:rowOff>
    </xdr:from>
    <xdr:to>
      <xdr:col>55</xdr:col>
      <xdr:colOff>0</xdr:colOff>
      <xdr:row>38</xdr:row>
      <xdr:rowOff>139563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139563</xdr:rowOff>
    </xdr:from>
    <xdr:to>
      <xdr:col>50</xdr:col>
      <xdr:colOff>114300</xdr:colOff>
      <xdr:row>38</xdr:row>
      <xdr:rowOff>139586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54663"/>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139586</xdr:rowOff>
    </xdr:from>
    <xdr:to>
      <xdr:col>45</xdr:col>
      <xdr:colOff>177800</xdr:colOff>
      <xdr:row>38</xdr:row>
      <xdr:rowOff>139586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139586</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546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88763</xdr:rowOff>
    </xdr:from>
    <xdr:to>
      <xdr:col>55</xdr:col>
      <xdr:colOff>50800</xdr:colOff>
      <xdr:row>39</xdr:row>
      <xdr:rowOff>18913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88763</xdr:rowOff>
    </xdr:from>
    <xdr:to>
      <xdr:col>50</xdr:col>
      <xdr:colOff>165100</xdr:colOff>
      <xdr:row>39</xdr:row>
      <xdr:rowOff>18913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10040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88786</xdr:rowOff>
    </xdr:from>
    <xdr:to>
      <xdr:col>46</xdr:col>
      <xdr:colOff>38100</xdr:colOff>
      <xdr:row>39</xdr:row>
      <xdr:rowOff>18936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10063</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88786</xdr:rowOff>
    </xdr:from>
    <xdr:to>
      <xdr:col>41</xdr:col>
      <xdr:colOff>101600</xdr:colOff>
      <xdr:row>39</xdr:row>
      <xdr:rowOff>18936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10063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37131</xdr:rowOff>
    </xdr:from>
    <xdr:to>
      <xdr:col>55</xdr:col>
      <xdr:colOff>0</xdr:colOff>
      <xdr:row>57</xdr:row>
      <xdr:rowOff>149961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09781"/>
          <a:ext cx="838200" cy="1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116363</xdr:rowOff>
    </xdr:from>
    <xdr:to>
      <xdr:col>50</xdr:col>
      <xdr:colOff>114300</xdr:colOff>
      <xdr:row>57</xdr:row>
      <xdr:rowOff>149961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89013"/>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116363</xdr:rowOff>
    </xdr:from>
    <xdr:to>
      <xdr:col>45</xdr:col>
      <xdr:colOff>177800</xdr:colOff>
      <xdr:row>57</xdr:row>
      <xdr:rowOff>138126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89013"/>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138126</xdr:rowOff>
    </xdr:from>
    <xdr:to>
      <xdr:col>41</xdr:col>
      <xdr:colOff>50800</xdr:colOff>
      <xdr:row>57</xdr:row>
      <xdr:rowOff>158874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10776"/>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157781</xdr:rowOff>
    </xdr:from>
    <xdr:to>
      <xdr:col>55</xdr:col>
      <xdr:colOff>50800</xdr:colOff>
      <xdr:row>57</xdr:row>
      <xdr:rowOff>87931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5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9208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1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99161</xdr:rowOff>
    </xdr:from>
    <xdr:to>
      <xdr:col>50</xdr:col>
      <xdr:colOff>165100</xdr:colOff>
      <xdr:row>58</xdr:row>
      <xdr:rowOff>29311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20438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96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65563</xdr:rowOff>
    </xdr:from>
    <xdr:to>
      <xdr:col>46</xdr:col>
      <xdr:colOff>38100</xdr:colOff>
      <xdr:row>57</xdr:row>
      <xdr:rowOff>167163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12240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1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87326</xdr:rowOff>
    </xdr:from>
    <xdr:to>
      <xdr:col>41</xdr:col>
      <xdr:colOff>101600</xdr:colOff>
      <xdr:row>58</xdr:row>
      <xdr:rowOff>17476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34003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3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108074</xdr:rowOff>
    </xdr:from>
    <xdr:to>
      <xdr:col>36</xdr:col>
      <xdr:colOff>165100</xdr:colOff>
      <xdr:row>58</xdr:row>
      <xdr:rowOff>38224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54751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5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75740</xdr:rowOff>
    </xdr:from>
    <xdr:to>
      <xdr:col>55</xdr:col>
      <xdr:colOff>0</xdr:colOff>
      <xdr:row>78</xdr:row>
      <xdr:rowOff>83669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48840"/>
          <a:ext cx="8382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75740</xdr:rowOff>
    </xdr:from>
    <xdr:to>
      <xdr:col>50</xdr:col>
      <xdr:colOff>114300</xdr:colOff>
      <xdr:row>78</xdr:row>
      <xdr:rowOff>120605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48840"/>
          <a:ext cx="889000" cy="4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109976</xdr:rowOff>
    </xdr:from>
    <xdr:to>
      <xdr:col>45</xdr:col>
      <xdr:colOff>177800</xdr:colOff>
      <xdr:row>78</xdr:row>
      <xdr:rowOff>120605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83076"/>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107364</xdr:rowOff>
    </xdr:from>
    <xdr:to>
      <xdr:col>41</xdr:col>
      <xdr:colOff>50800</xdr:colOff>
      <xdr:row>78</xdr:row>
      <xdr:rowOff>109976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8046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32869</xdr:rowOff>
    </xdr:from>
    <xdr:to>
      <xdr:col>55</xdr:col>
      <xdr:colOff>50800</xdr:colOff>
      <xdr:row>78</xdr:row>
      <xdr:rowOff>134469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55746</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24940</xdr:rowOff>
    </xdr:from>
    <xdr:to>
      <xdr:col>50</xdr:col>
      <xdr:colOff>165100</xdr:colOff>
      <xdr:row>78</xdr:row>
      <xdr:rowOff>126540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143067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7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69805</xdr:rowOff>
    </xdr:from>
    <xdr:to>
      <xdr:col>46</xdr:col>
      <xdr:colOff>38100</xdr:colOff>
      <xdr:row>78</xdr:row>
      <xdr:rowOff>171405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162532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59176</xdr:rowOff>
    </xdr:from>
    <xdr:to>
      <xdr:col>41</xdr:col>
      <xdr:colOff>101600</xdr:colOff>
      <xdr:row>78</xdr:row>
      <xdr:rowOff>160776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56564</xdr:rowOff>
    </xdr:from>
    <xdr:to>
      <xdr:col>36</xdr:col>
      <xdr:colOff>165100</xdr:colOff>
      <xdr:row>78</xdr:row>
      <xdr:rowOff>158164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3241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129916</xdr:rowOff>
    </xdr:from>
    <xdr:to>
      <xdr:col>55</xdr:col>
      <xdr:colOff>0</xdr:colOff>
      <xdr:row>97</xdr:row>
      <xdr:rowOff>134958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60566"/>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133370</xdr:rowOff>
    </xdr:from>
    <xdr:to>
      <xdr:col>50</xdr:col>
      <xdr:colOff>114300</xdr:colOff>
      <xdr:row>97</xdr:row>
      <xdr:rowOff>134958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64020"/>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133370</xdr:rowOff>
    </xdr:from>
    <xdr:to>
      <xdr:col>45</xdr:col>
      <xdr:colOff>177800</xdr:colOff>
      <xdr:row>97</xdr:row>
      <xdr:rowOff>136387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6402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136291</xdr:rowOff>
    </xdr:from>
    <xdr:to>
      <xdr:col>41</xdr:col>
      <xdr:colOff>50800</xdr:colOff>
      <xdr:row>97</xdr:row>
      <xdr:rowOff>136387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6694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79116</xdr:rowOff>
    </xdr:from>
    <xdr:to>
      <xdr:col>55</xdr:col>
      <xdr:colOff>50800</xdr:colOff>
      <xdr:row>98</xdr:row>
      <xdr:rowOff>9266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84158</xdr:rowOff>
    </xdr:from>
    <xdr:to>
      <xdr:col>50</xdr:col>
      <xdr:colOff>165100</xdr:colOff>
      <xdr:row>98</xdr:row>
      <xdr:rowOff>14308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8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82570</xdr:rowOff>
    </xdr:from>
    <xdr:to>
      <xdr:col>46</xdr:col>
      <xdr:colOff>38100</xdr:colOff>
      <xdr:row>98</xdr:row>
      <xdr:rowOff>12720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3847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80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85587</xdr:rowOff>
    </xdr:from>
    <xdr:to>
      <xdr:col>41</xdr:col>
      <xdr:colOff>101600</xdr:colOff>
      <xdr:row>98</xdr:row>
      <xdr:rowOff>15737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1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6864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80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85491</xdr:rowOff>
    </xdr:from>
    <xdr:to>
      <xdr:col>36</xdr:col>
      <xdr:colOff>165100</xdr:colOff>
      <xdr:row>98</xdr:row>
      <xdr:rowOff>15641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6768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80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20874</xdr:rowOff>
    </xdr:from>
    <xdr:to>
      <xdr:col>85</xdr:col>
      <xdr:colOff>127000</xdr:colOff>
      <xdr:row>38</xdr:row>
      <xdr:rowOff>29926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35974"/>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20874</xdr:rowOff>
    </xdr:from>
    <xdr:to>
      <xdr:col>81</xdr:col>
      <xdr:colOff>50800</xdr:colOff>
      <xdr:row>38</xdr:row>
      <xdr:rowOff>32864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35974"/>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32864</xdr:rowOff>
    </xdr:from>
    <xdr:to>
      <xdr:col>76</xdr:col>
      <xdr:colOff>114300</xdr:colOff>
      <xdr:row>38</xdr:row>
      <xdr:rowOff>50763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47964"/>
          <a:ext cx="8890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50763</xdr:rowOff>
    </xdr:from>
    <xdr:to>
      <xdr:col>71</xdr:col>
      <xdr:colOff>177800</xdr:colOff>
      <xdr:row>38</xdr:row>
      <xdr:rowOff>64075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65863"/>
          <a:ext cx="8890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150576</xdr:rowOff>
    </xdr:from>
    <xdr:to>
      <xdr:col>85</xdr:col>
      <xdr:colOff>177800</xdr:colOff>
      <xdr:row>38</xdr:row>
      <xdr:rowOff>80727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4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129003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141524</xdr:rowOff>
    </xdr:from>
    <xdr:to>
      <xdr:col>81</xdr:col>
      <xdr:colOff>101600</xdr:colOff>
      <xdr:row>38</xdr:row>
      <xdr:rowOff>71673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85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62801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7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153514</xdr:rowOff>
    </xdr:from>
    <xdr:to>
      <xdr:col>76</xdr:col>
      <xdr:colOff>165100</xdr:colOff>
      <xdr:row>38</xdr:row>
      <xdr:rowOff>83664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74791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171413</xdr:rowOff>
    </xdr:from>
    <xdr:to>
      <xdr:col>72</xdr:col>
      <xdr:colOff>38100</xdr:colOff>
      <xdr:row>38</xdr:row>
      <xdr:rowOff>101563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92690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0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13275</xdr:rowOff>
    </xdr:from>
    <xdr:to>
      <xdr:col>67</xdr:col>
      <xdr:colOff>101600</xdr:colOff>
      <xdr:row>38</xdr:row>
      <xdr:rowOff>114875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106002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3491</xdr:rowOff>
    </xdr:from>
    <xdr:to>
      <xdr:col>85</xdr:col>
      <xdr:colOff>127000</xdr:colOff>
      <xdr:row>55</xdr:row>
      <xdr:rowOff>75105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433241"/>
          <a:ext cx="838200" cy="7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75105</xdr:rowOff>
    </xdr:from>
    <xdr:to>
      <xdr:col>81</xdr:col>
      <xdr:colOff>50800</xdr:colOff>
      <xdr:row>57</xdr:row>
      <xdr:rowOff>16130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04855"/>
          <a:ext cx="889000" cy="28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170147</xdr:rowOff>
    </xdr:from>
    <xdr:to>
      <xdr:col>76</xdr:col>
      <xdr:colOff>114300</xdr:colOff>
      <xdr:row>57</xdr:row>
      <xdr:rowOff>16130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71347"/>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170147</xdr:rowOff>
    </xdr:from>
    <xdr:to>
      <xdr:col>71</xdr:col>
      <xdr:colOff>177800</xdr:colOff>
      <xdr:row>57</xdr:row>
      <xdr:rowOff>36862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71347"/>
          <a:ext cx="889000" cy="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124141</xdr:rowOff>
    </xdr:from>
    <xdr:to>
      <xdr:col>85</xdr:col>
      <xdr:colOff>177800</xdr:colOff>
      <xdr:row>55</xdr:row>
      <xdr:rowOff>54291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3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147018</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24305</xdr:rowOff>
    </xdr:from>
    <xdr:to>
      <xdr:col>81</xdr:col>
      <xdr:colOff>101600</xdr:colOff>
      <xdr:row>55</xdr:row>
      <xdr:rowOff>125905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142432</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2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136780</xdr:rowOff>
    </xdr:from>
    <xdr:to>
      <xdr:col>76</xdr:col>
      <xdr:colOff>165100</xdr:colOff>
      <xdr:row>57</xdr:row>
      <xdr:rowOff>66930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58057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3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119347</xdr:rowOff>
    </xdr:from>
    <xdr:to>
      <xdr:col>72</xdr:col>
      <xdr:colOff>38100</xdr:colOff>
      <xdr:row>57</xdr:row>
      <xdr:rowOff>49497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66024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9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157512</xdr:rowOff>
    </xdr:from>
    <xdr:to>
      <xdr:col>67</xdr:col>
      <xdr:colOff>101600</xdr:colOff>
      <xdr:row>57</xdr:row>
      <xdr:rowOff>87662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78789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5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137823</xdr:rowOff>
    </xdr:from>
    <xdr:to>
      <xdr:col>85</xdr:col>
      <xdr:colOff>127000</xdr:colOff>
      <xdr:row>78</xdr:row>
      <xdr:rowOff>138370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10923"/>
          <a:ext cx="8382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138370</xdr:rowOff>
    </xdr:from>
    <xdr:to>
      <xdr:col>81</xdr:col>
      <xdr:colOff>50800</xdr:colOff>
      <xdr:row>78</xdr:row>
      <xdr:rowOff>138418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11470"/>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134429</xdr:rowOff>
    </xdr:from>
    <xdr:to>
      <xdr:col>76</xdr:col>
      <xdr:colOff>114300</xdr:colOff>
      <xdr:row>78</xdr:row>
      <xdr:rowOff>138418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7529"/>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128412</xdr:rowOff>
    </xdr:from>
    <xdr:to>
      <xdr:col>71</xdr:col>
      <xdr:colOff>177800</xdr:colOff>
      <xdr:row>78</xdr:row>
      <xdr:rowOff>134429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1512"/>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87023</xdr:rowOff>
    </xdr:from>
    <xdr:to>
      <xdr:col>85</xdr:col>
      <xdr:colOff>177800</xdr:colOff>
      <xdr:row>79</xdr:row>
      <xdr:rowOff>17173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87570</xdr:rowOff>
    </xdr:from>
    <xdr:to>
      <xdr:col>81</xdr:col>
      <xdr:colOff>101600</xdr:colOff>
      <xdr:row>79</xdr:row>
      <xdr:rowOff>17720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8847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87618</xdr:rowOff>
    </xdr:from>
    <xdr:to>
      <xdr:col>76</xdr:col>
      <xdr:colOff>165100</xdr:colOff>
      <xdr:row>79</xdr:row>
      <xdr:rowOff>17768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8895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553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83629</xdr:rowOff>
    </xdr:from>
    <xdr:to>
      <xdr:col>72</xdr:col>
      <xdr:colOff>38100</xdr:colOff>
      <xdr:row>79</xdr:row>
      <xdr:rowOff>13779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4906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77612</xdr:rowOff>
    </xdr:from>
    <xdr:to>
      <xdr:col>67</xdr:col>
      <xdr:colOff>101600</xdr:colOff>
      <xdr:row>79</xdr:row>
      <xdr:rowOff>7762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170339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2259</xdr:rowOff>
    </xdr:from>
    <xdr:to>
      <xdr:col>85</xdr:col>
      <xdr:colOff>127000</xdr:colOff>
      <xdr:row>98</xdr:row>
      <xdr:rowOff>19424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04359"/>
          <a:ext cx="8382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19424</xdr:rowOff>
    </xdr:from>
    <xdr:to>
      <xdr:col>81</xdr:col>
      <xdr:colOff>50800</xdr:colOff>
      <xdr:row>98</xdr:row>
      <xdr:rowOff>29496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21524"/>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29496</xdr:rowOff>
    </xdr:from>
    <xdr:to>
      <xdr:col>76</xdr:col>
      <xdr:colOff>114300</xdr:colOff>
      <xdr:row>98</xdr:row>
      <xdr:rowOff>32063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31596"/>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32063</xdr:rowOff>
    </xdr:from>
    <xdr:to>
      <xdr:col>71</xdr:col>
      <xdr:colOff>177800</xdr:colOff>
      <xdr:row>98</xdr:row>
      <xdr:rowOff>39139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34163"/>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122909</xdr:rowOff>
    </xdr:from>
    <xdr:to>
      <xdr:col>85</xdr:col>
      <xdr:colOff>177800</xdr:colOff>
      <xdr:row>98</xdr:row>
      <xdr:rowOff>53059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101336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140074</xdr:rowOff>
    </xdr:from>
    <xdr:to>
      <xdr:col>81</xdr:col>
      <xdr:colOff>101600</xdr:colOff>
      <xdr:row>98</xdr:row>
      <xdr:rowOff>70224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61351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6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150146</xdr:rowOff>
    </xdr:from>
    <xdr:to>
      <xdr:col>76</xdr:col>
      <xdr:colOff>165100</xdr:colOff>
      <xdr:row>98</xdr:row>
      <xdr:rowOff>80296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71423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7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152713</xdr:rowOff>
    </xdr:from>
    <xdr:to>
      <xdr:col>72</xdr:col>
      <xdr:colOff>38100</xdr:colOff>
      <xdr:row>98</xdr:row>
      <xdr:rowOff>82863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73990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159789</xdr:rowOff>
    </xdr:from>
    <xdr:to>
      <xdr:col>67</xdr:col>
      <xdr:colOff>101600</xdr:colOff>
      <xdr:row>98</xdr:row>
      <xdr:rowOff>89939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81066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88254</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74804"/>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37454</xdr:rowOff>
    </xdr:from>
    <xdr:to>
      <xdr:col>98</xdr:col>
      <xdr:colOff>38100</xdr:colOff>
      <xdr:row>39</xdr:row>
      <xdr:rowOff>139054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130181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81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201,864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74,584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329,288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円下回っている。主な要因としては新型コロナウイルス感染症に伴う特別定額給付金給付事業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316,884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千円の皆減が挙げられる。　民生費は住民一人当たり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215,644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円下回っている。主な要因としては新型コロナウイルス感染症対策としての住民税非課税世帯等臨時特別給付金事業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千円や子育て世帯への臨時特別給付金事業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26,678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千円の皆増が挙げられる。　衛生費は住民一人当たり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93,189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52,071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円下回っている。主な要因としては新型コロナウイルスワクチン接種対策事業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千円の皆増や新型コロナウイルスワクチン接種体制確保事業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13,541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千円の増額が挙げられる。　農林水産業費は住民一人当たり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183,842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59,228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73,788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円上回っている。主な要因としては航空レーザー計測及び森林資源解析業務委託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メガ団地等大規模園芸拠点整備事業費補助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32,867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千円の皆増が挙げられる。　商工費は住民一人当たり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104,119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円上回っている。主な要因としてはプロモーション映像制作業務委託料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千円やワーケーション等支援事業補助金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千円の皆減が挙げられる。　土木費は住民一人当たり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117,120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72,252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円下回っている。主な要因としては移動系防災行政無線デジタル化業務委託料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千円の皆増や橋梁補修工事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26,045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千円の増額が挙げられる。　教育費は住民一人当たり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284,584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31,327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143,979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円上回っている。主な要因としては義務教育学校整備工事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92,447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千円や藤里町集会所建設等助成交付金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千円の増額が挙げられる。　公債費は住民一人当たり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112,148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円の増となっている。住民一人当たりの公債費は増加傾向にあるが、類似団体平均値を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37,640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　いずれの費目についても、事業の見直しにより経常経費を削減し、施設の改修、更新については藤里町公共施設等総合管理計画に基づき適切な維持管理を実施していく。地方債充当事業については、厳正な事業計画に基づき、費用対効果の検証、事業の取捨選択を徹底し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財政調整基金は、決算剰余金を中心に積み立てるとともに、最低水準の取崩しに努めている。令和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年度は財源の確保により取崩しを回避しており、年度末残高が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百万円増）となり、残高目標額である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百万円を上回っている。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百万円となっており、普通交付税の増等により、標準財政規模比では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ポイントの減となっている。実質単年度収支については、標準財政規模比で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ポイント減となっており、持続可能な行財政を実現するためにも、財源確保等について十分な検討を重ねていき、今後も健全な数値で推移できるよう、計画的な財政運営に努めていく。</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すべての会計が黒字となっている。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一般会計については、前年比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おり、標準財政規模が大きく増加したことに加え、一定額以上の需用費予算の定率削減、新規備品購入の抑制等の経常経費の節減に努めているほか、交付税算入率の高い過疎対策事業債等の有利な地方債を活用したり、事業の実施にあたっては不要不急の事業を見極めながら優先度の高い事業に絞ったりしている。しかしながら、地方交付税への依存率が高く、今後も税収等の自主財源の大幅な増は見込めないため、黒字額は同水準で推移、もしくは減少していくと見込んで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国民健康保険特別会計については、医療費にあたる保険給付費は療養給付費、高額療養費ともに減少しており、前年比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被保険者数の減少とともに、一人当たり医療費も減少傾向にあるが、国保事業費納付金の算定に係る激変緩和措置が減少していく見込みのため、保険税の収納率向上だけでなく保険事業の推進にも注力していく。</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特別会計については、赤字にならないよう一般会計からの繰入を行っているが、今後も独立採算の原則に立ち返り、国民健康保険税、介護保険料の料率、水道、下水道等の使用料の見直しなど、より一層の経営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4282694</v>
      </c>
      <c r="BO4" s="488"/>
      <c r="BP4" s="488"/>
      <c r="BQ4" s="488"/>
      <c r="BR4" s="488"/>
      <c r="BS4" s="488"/>
      <c r="BT4" s="488"/>
      <c r="BU4" s="489"/>
      <c r="BV4" s="487">
        <v>4239590</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5.0999999999999996</v>
      </c>
      <c r="CU4" s="628"/>
      <c r="CV4" s="628"/>
      <c r="CW4" s="628"/>
      <c r="CX4" s="628"/>
      <c r="CY4" s="628"/>
      <c r="CZ4" s="628"/>
      <c r="DA4" s="629"/>
      <c r="DB4" s="627">
        <v>5.6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4149014</v>
      </c>
      <c r="BO5" s="459"/>
      <c r="BP5" s="459"/>
      <c r="BQ5" s="459"/>
      <c r="BR5" s="459"/>
      <c r="BS5" s="459"/>
      <c r="BT5" s="459"/>
      <c r="BU5" s="460"/>
      <c r="BV5" s="458">
        <v>4096611</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85.8</v>
      </c>
      <c r="CU5" s="456"/>
      <c r="CV5" s="456"/>
      <c r="CW5" s="456"/>
      <c r="CX5" s="456"/>
      <c r="CY5" s="456"/>
      <c r="CZ5" s="456"/>
      <c r="DA5" s="457"/>
      <c r="DB5" s="455">
        <v>88.5</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133680</v>
      </c>
      <c r="BO6" s="459"/>
      <c r="BP6" s="459"/>
      <c r="BQ6" s="459"/>
      <c r="BR6" s="459"/>
      <c r="BS6" s="459"/>
      <c r="BT6" s="459"/>
      <c r="BU6" s="460"/>
      <c r="BV6" s="458">
        <v>142979</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87.7</v>
      </c>
      <c r="CU6" s="602"/>
      <c r="CV6" s="602"/>
      <c r="CW6" s="602"/>
      <c r="CX6" s="602"/>
      <c r="CY6" s="602"/>
      <c r="CZ6" s="602"/>
      <c r="DA6" s="603"/>
      <c r="DB6" s="601">
        <v>90.9</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8929</v>
      </c>
      <c r="BO7" s="459"/>
      <c r="BP7" s="459"/>
      <c r="BQ7" s="459"/>
      <c r="BR7" s="459"/>
      <c r="BS7" s="459"/>
      <c r="BT7" s="459"/>
      <c r="BU7" s="460"/>
      <c r="BV7" s="458">
        <v>18643</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2423484</v>
      </c>
      <c r="CU7" s="459"/>
      <c r="CV7" s="459"/>
      <c r="CW7" s="459"/>
      <c r="CX7" s="459"/>
      <c r="CY7" s="459"/>
      <c r="CZ7" s="459"/>
      <c r="DA7" s="460"/>
      <c r="DB7" s="458">
        <v>2214664</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105</v>
      </c>
      <c r="AV8" s="517"/>
      <c r="AW8" s="517"/>
      <c r="AX8" s="517"/>
      <c r="AY8" s="472" t="s">
        <v>109</v>
      </c>
      <c r="AZ8" s="473"/>
      <c r="BA8" s="473"/>
      <c r="BB8" s="473"/>
      <c r="BC8" s="473"/>
      <c r="BD8" s="473"/>
      <c r="BE8" s="473"/>
      <c r="BF8" s="473"/>
      <c r="BG8" s="473"/>
      <c r="BH8" s="473"/>
      <c r="BI8" s="473"/>
      <c r="BJ8" s="473"/>
      <c r="BK8" s="473"/>
      <c r="BL8" s="473"/>
      <c r="BM8" s="474"/>
      <c r="BN8" s="458">
        <v>124751</v>
      </c>
      <c r="BO8" s="459"/>
      <c r="BP8" s="459"/>
      <c r="BQ8" s="459"/>
      <c r="BR8" s="459"/>
      <c r="BS8" s="459"/>
      <c r="BT8" s="459"/>
      <c r="BU8" s="460"/>
      <c r="BV8" s="458">
        <v>124336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0.13</v>
      </c>
      <c r="CU8" s="562"/>
      <c r="CV8" s="562"/>
      <c r="CW8" s="562"/>
      <c r="CX8" s="562"/>
      <c r="CY8" s="562"/>
      <c r="CZ8" s="562"/>
      <c r="DA8" s="563"/>
      <c r="DB8" s="561">
        <v>0.13</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2896</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93</v>
      </c>
      <c r="AV9" s="517"/>
      <c r="AW9" s="517"/>
      <c r="AX9" s="517"/>
      <c r="AY9" s="472" t="s">
        <v>115</v>
      </c>
      <c r="AZ9" s="473"/>
      <c r="BA9" s="473"/>
      <c r="BB9" s="473"/>
      <c r="BC9" s="473"/>
      <c r="BD9" s="473"/>
      <c r="BE9" s="473"/>
      <c r="BF9" s="473"/>
      <c r="BG9" s="473"/>
      <c r="BH9" s="473"/>
      <c r="BI9" s="473"/>
      <c r="BJ9" s="473"/>
      <c r="BK9" s="473"/>
      <c r="BL9" s="473"/>
      <c r="BM9" s="474"/>
      <c r="BN9" s="458">
        <v>-3235</v>
      </c>
      <c r="BO9" s="459"/>
      <c r="BP9" s="459"/>
      <c r="BQ9" s="459"/>
      <c r="BR9" s="459"/>
      <c r="BS9" s="459"/>
      <c r="BT9" s="459"/>
      <c r="BU9" s="460"/>
      <c r="BV9" s="458">
        <v>4396</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11.7</v>
      </c>
      <c r="CU9" s="456"/>
      <c r="CV9" s="456"/>
      <c r="CW9" s="456"/>
      <c r="CX9" s="456"/>
      <c r="CY9" s="456"/>
      <c r="CZ9" s="456"/>
      <c r="DA9" s="457"/>
      <c r="DB9" s="455">
        <v>11.5</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3359</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90934</v>
      </c>
      <c r="BO10" s="459"/>
      <c r="BP10" s="459"/>
      <c r="BQ10" s="459"/>
      <c r="BR10" s="459"/>
      <c r="BS10" s="459"/>
      <c r="BT10" s="459"/>
      <c r="BU10" s="460"/>
      <c r="BV10" s="458">
        <v>99079</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3002</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93</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2984</v>
      </c>
      <c r="S13" s="546"/>
      <c r="T13" s="546"/>
      <c r="U13" s="546"/>
      <c r="V13" s="547"/>
      <c r="W13" s="548" t="s">
        <v>139</v>
      </c>
      <c r="X13" s="444"/>
      <c r="Y13" s="444"/>
      <c r="Z13" s="444"/>
      <c r="AA13" s="444"/>
      <c r="AB13" s="445"/>
      <c r="AC13" s="411">
        <v>182</v>
      </c>
      <c r="AD13" s="412"/>
      <c r="AE13" s="412"/>
      <c r="AF13" s="412"/>
      <c r="AG13" s="413"/>
      <c r="AH13" s="411">
        <v>193</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87699</v>
      </c>
      <c r="BO13" s="459"/>
      <c r="BP13" s="459"/>
      <c r="BQ13" s="459"/>
      <c r="BR13" s="459"/>
      <c r="BS13" s="459"/>
      <c r="BT13" s="459"/>
      <c r="BU13" s="460"/>
      <c r="BV13" s="458">
        <v>103475</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6</v>
      </c>
      <c r="CU13" s="456"/>
      <c r="CV13" s="456"/>
      <c r="CW13" s="456"/>
      <c r="CX13" s="456"/>
      <c r="CY13" s="456"/>
      <c r="CZ13" s="456"/>
      <c r="DA13" s="457"/>
      <c r="DB13" s="455">
        <v>7.6</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3083</v>
      </c>
      <c r="S14" s="546"/>
      <c r="T14" s="546"/>
      <c r="U14" s="546"/>
      <c r="V14" s="547"/>
      <c r="W14" s="549"/>
      <c r="X14" s="447"/>
      <c r="Y14" s="447"/>
      <c r="Z14" s="447"/>
      <c r="AA14" s="447"/>
      <c r="AB14" s="448"/>
      <c r="AC14" s="538">
        <v>13.3</v>
      </c>
      <c r="AD14" s="539"/>
      <c r="AE14" s="539"/>
      <c r="AF14" s="539"/>
      <c r="AG14" s="540"/>
      <c r="AH14" s="538">
        <v>12.9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11.9</v>
      </c>
      <c r="CU14" s="556"/>
      <c r="CV14" s="556"/>
      <c r="CW14" s="556"/>
      <c r="CX14" s="556"/>
      <c r="CY14" s="556"/>
      <c r="CZ14" s="556"/>
      <c r="DA14" s="557"/>
      <c r="DB14" s="555">
        <v>32.700000000000003</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138</v>
      </c>
      <c r="N15" s="543"/>
      <c r="O15" s="543"/>
      <c r="P15" s="543"/>
      <c r="Q15" s="544"/>
      <c r="R15" s="545">
        <v>3055</v>
      </c>
      <c r="S15" s="546"/>
      <c r="T15" s="546"/>
      <c r="U15" s="546"/>
      <c r="V15" s="547"/>
      <c r="W15" s="548" t="s">
        <v>146</v>
      </c>
      <c r="X15" s="444"/>
      <c r="Y15" s="444"/>
      <c r="Z15" s="444"/>
      <c r="AA15" s="444"/>
      <c r="AB15" s="445"/>
      <c r="AC15" s="411">
        <v>346</v>
      </c>
      <c r="AD15" s="412"/>
      <c r="AE15" s="412"/>
      <c r="AF15" s="412"/>
      <c r="AG15" s="413"/>
      <c r="AH15" s="411">
        <v>390</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288402</v>
      </c>
      <c r="BO15" s="488"/>
      <c r="BP15" s="488"/>
      <c r="BQ15" s="488"/>
      <c r="BR15" s="488"/>
      <c r="BS15" s="488"/>
      <c r="BT15" s="488"/>
      <c r="BU15" s="489"/>
      <c r="BV15" s="487">
        <v>293205</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25.2</v>
      </c>
      <c r="AD16" s="539"/>
      <c r="AE16" s="539"/>
      <c r="AF16" s="539"/>
      <c r="AG16" s="540"/>
      <c r="AH16" s="538">
        <v>26</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2293280</v>
      </c>
      <c r="BO16" s="459"/>
      <c r="BP16" s="459"/>
      <c r="BQ16" s="459"/>
      <c r="BR16" s="459"/>
      <c r="BS16" s="459"/>
      <c r="BT16" s="459"/>
      <c r="BU16" s="460"/>
      <c r="BV16" s="458">
        <v>2100736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843</v>
      </c>
      <c r="AD17" s="412"/>
      <c r="AE17" s="412"/>
      <c r="AF17" s="412"/>
      <c r="AG17" s="413"/>
      <c r="AH17" s="411">
        <v>918</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346872</v>
      </c>
      <c r="BO17" s="459"/>
      <c r="BP17" s="459"/>
      <c r="BQ17" s="459"/>
      <c r="BR17" s="459"/>
      <c r="BS17" s="459"/>
      <c r="BT17" s="459"/>
      <c r="BU17" s="460"/>
      <c r="BV17" s="458">
        <v>351488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282.13</v>
      </c>
      <c r="M18" s="511"/>
      <c r="N18" s="511"/>
      <c r="O18" s="511"/>
      <c r="P18" s="511"/>
      <c r="Q18" s="511"/>
      <c r="R18" s="512"/>
      <c r="S18" s="512"/>
      <c r="T18" s="512"/>
      <c r="U18" s="512"/>
      <c r="V18" s="513"/>
      <c r="W18" s="529"/>
      <c r="X18" s="530"/>
      <c r="Y18" s="530"/>
      <c r="Z18" s="530"/>
      <c r="AA18" s="530"/>
      <c r="AB18" s="554"/>
      <c r="AC18" s="428">
        <v>61.5</v>
      </c>
      <c r="AD18" s="429"/>
      <c r="AE18" s="429"/>
      <c r="AF18" s="429"/>
      <c r="AG18" s="514"/>
      <c r="AH18" s="428">
        <v>61.2</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2075904</v>
      </c>
      <c r="BO18" s="459"/>
      <c r="BP18" s="459"/>
      <c r="BQ18" s="459"/>
      <c r="BR18" s="459"/>
      <c r="BS18" s="459"/>
      <c r="BT18" s="459"/>
      <c r="BU18" s="460"/>
      <c r="BV18" s="458">
        <v>1976816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10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2889561</v>
      </c>
      <c r="BO19" s="459"/>
      <c r="BP19" s="459"/>
      <c r="BQ19" s="459"/>
      <c r="BR19" s="459"/>
      <c r="BS19" s="459"/>
      <c r="BT19" s="459"/>
      <c r="BU19" s="460"/>
      <c r="BV19" s="458">
        <v>2775537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1126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3247077</v>
      </c>
      <c r="BO22" s="488"/>
      <c r="BP22" s="488"/>
      <c r="BQ22" s="488"/>
      <c r="BR22" s="488"/>
      <c r="BS22" s="488"/>
      <c r="BT22" s="488"/>
      <c r="BU22" s="489"/>
      <c r="BV22" s="487">
        <v>3117190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3164307</v>
      </c>
      <c r="BO23" s="459"/>
      <c r="BP23" s="459"/>
      <c r="BQ23" s="459"/>
      <c r="BR23" s="459"/>
      <c r="BS23" s="459"/>
      <c r="BT23" s="459"/>
      <c r="BU23" s="460"/>
      <c r="BV23" s="458">
        <v>3008845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7120</v>
      </c>
      <c r="R24" s="412"/>
      <c r="S24" s="412"/>
      <c r="T24" s="412"/>
      <c r="U24" s="412"/>
      <c r="V24" s="413"/>
      <c r="W24" s="501"/>
      <c r="X24" s="438"/>
      <c r="Y24" s="439"/>
      <c r="Z24" s="414" t="s">
        <v>171</v>
      </c>
      <c r="AA24" s="415"/>
      <c r="AB24" s="415"/>
      <c r="AC24" s="415"/>
      <c r="AD24" s="415"/>
      <c r="AE24" s="415"/>
      <c r="AF24" s="415"/>
      <c r="AG24" s="416"/>
      <c r="AH24" s="411">
        <v>63</v>
      </c>
      <c r="AI24" s="412"/>
      <c r="AJ24" s="412"/>
      <c r="AK24" s="412"/>
      <c r="AL24" s="413"/>
      <c r="AM24" s="411">
        <v>185535</v>
      </c>
      <c r="AN24" s="412"/>
      <c r="AO24" s="412"/>
      <c r="AP24" s="412"/>
      <c r="AQ24" s="412"/>
      <c r="AR24" s="413"/>
      <c r="AS24" s="411">
        <v>2945</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2037033</v>
      </c>
      <c r="BO24" s="459"/>
      <c r="BP24" s="459"/>
      <c r="BQ24" s="459"/>
      <c r="BR24" s="459"/>
      <c r="BS24" s="459"/>
      <c r="BT24" s="459"/>
      <c r="BU24" s="460"/>
      <c r="BV24" s="458">
        <v>1825746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5540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137</v>
      </c>
      <c r="AN25" s="412"/>
      <c r="AO25" s="412"/>
      <c r="AP25" s="412"/>
      <c r="AQ25" s="412"/>
      <c r="AR25" s="413"/>
      <c r="AS25" s="411" t="s">
        <v>129</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364243</v>
      </c>
      <c r="BO25" s="488"/>
      <c r="BP25" s="488"/>
      <c r="BQ25" s="488"/>
      <c r="BR25" s="488"/>
      <c r="BS25" s="488"/>
      <c r="BT25" s="488"/>
      <c r="BU25" s="489"/>
      <c r="BV25" s="487">
        <v>213038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5150</v>
      </c>
      <c r="R26" s="412"/>
      <c r="S26" s="412"/>
      <c r="T26" s="412"/>
      <c r="U26" s="412"/>
      <c r="V26" s="413"/>
      <c r="W26" s="501"/>
      <c r="X26" s="438"/>
      <c r="Y26" s="439"/>
      <c r="Z26" s="414" t="s">
        <v>178</v>
      </c>
      <c r="AA26" s="469"/>
      <c r="AB26" s="469"/>
      <c r="AC26" s="469"/>
      <c r="AD26" s="469"/>
      <c r="AE26" s="469"/>
      <c r="AF26" s="469"/>
      <c r="AG26" s="470"/>
      <c r="AH26" s="411">
        <v>4</v>
      </c>
      <c r="AI26" s="412"/>
      <c r="AJ26" s="412"/>
      <c r="AK26" s="412"/>
      <c r="AL26" s="413"/>
      <c r="AM26" s="411">
        <v>10980</v>
      </c>
      <c r="AN26" s="412"/>
      <c r="AO26" s="412"/>
      <c r="AP26" s="412"/>
      <c r="AQ26" s="412"/>
      <c r="AR26" s="413"/>
      <c r="AS26" s="411">
        <v>2745</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175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2790</v>
      </c>
      <c r="R27" s="412"/>
      <c r="S27" s="412"/>
      <c r="T27" s="412"/>
      <c r="U27" s="412"/>
      <c r="V27" s="413"/>
      <c r="W27" s="501"/>
      <c r="X27" s="438"/>
      <c r="Y27" s="439"/>
      <c r="Z27" s="414" t="s">
        <v>181</v>
      </c>
      <c r="AA27" s="415"/>
      <c r="AB27" s="415"/>
      <c r="AC27" s="415"/>
      <c r="AD27" s="415"/>
      <c r="AE27" s="415"/>
      <c r="AF27" s="415"/>
      <c r="AG27" s="416"/>
      <c r="AH27" s="411">
        <v>5</v>
      </c>
      <c r="AI27" s="412"/>
      <c r="AJ27" s="412"/>
      <c r="AK27" s="412"/>
      <c r="AL27" s="413"/>
      <c r="AM27" s="411">
        <v>12636</v>
      </c>
      <c r="AN27" s="412"/>
      <c r="AO27" s="412"/>
      <c r="AP27" s="412"/>
      <c r="AQ27" s="412"/>
      <c r="AR27" s="413"/>
      <c r="AS27" s="411">
        <v>2527</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137</v>
      </c>
      <c r="BO27" s="493"/>
      <c r="BP27" s="493"/>
      <c r="BQ27" s="493"/>
      <c r="BR27" s="493"/>
      <c r="BS27" s="493"/>
      <c r="BT27" s="493"/>
      <c r="BU27" s="494"/>
      <c r="BV27" s="492" t="s">
        <v>137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2420</v>
      </c>
      <c r="R28" s="412"/>
      <c r="S28" s="412"/>
      <c r="T28" s="412"/>
      <c r="U28" s="412"/>
      <c r="V28" s="413"/>
      <c r="W28" s="501"/>
      <c r="X28" s="438"/>
      <c r="Y28" s="439"/>
      <c r="Z28" s="414" t="s">
        <v>184</v>
      </c>
      <c r="AA28" s="415"/>
      <c r="AB28" s="415"/>
      <c r="AC28" s="415"/>
      <c r="AD28" s="415"/>
      <c r="AE28" s="415"/>
      <c r="AF28" s="415"/>
      <c r="AG28" s="416"/>
      <c r="AH28" s="411" t="s">
        <v>129</v>
      </c>
      <c r="AI28" s="412"/>
      <c r="AJ28" s="412"/>
      <c r="AK28" s="412"/>
      <c r="AL28" s="413"/>
      <c r="AM28" s="411" t="s">
        <v>137</v>
      </c>
      <c r="AN28" s="412"/>
      <c r="AO28" s="412"/>
      <c r="AP28" s="412"/>
      <c r="AQ28" s="412"/>
      <c r="AR28" s="413"/>
      <c r="AS28" s="411" t="s">
        <v>137</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598812</v>
      </c>
      <c r="BO28" s="488"/>
      <c r="BP28" s="488"/>
      <c r="BQ28" s="488"/>
      <c r="BR28" s="488"/>
      <c r="BS28" s="488"/>
      <c r="BT28" s="488"/>
      <c r="BU28" s="489"/>
      <c r="BV28" s="487">
        <v>507878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8</v>
      </c>
      <c r="M29" s="412"/>
      <c r="N29" s="412"/>
      <c r="O29" s="412"/>
      <c r="P29" s="413"/>
      <c r="Q29" s="411">
        <v>2330</v>
      </c>
      <c r="R29" s="412"/>
      <c r="S29" s="412"/>
      <c r="T29" s="412"/>
      <c r="U29" s="412"/>
      <c r="V29" s="413"/>
      <c r="W29" s="502"/>
      <c r="X29" s="503"/>
      <c r="Y29" s="504"/>
      <c r="Z29" s="414" t="s">
        <v>187</v>
      </c>
      <c r="AA29" s="415"/>
      <c r="AB29" s="415"/>
      <c r="AC29" s="415"/>
      <c r="AD29" s="415"/>
      <c r="AE29" s="415"/>
      <c r="AF29" s="415"/>
      <c r="AG29" s="416"/>
      <c r="AH29" s="411">
        <v>68</v>
      </c>
      <c r="AI29" s="412"/>
      <c r="AJ29" s="412"/>
      <c r="AK29" s="412"/>
      <c r="AL29" s="413"/>
      <c r="AM29" s="411">
        <v>198171</v>
      </c>
      <c r="AN29" s="412"/>
      <c r="AO29" s="412"/>
      <c r="AP29" s="412"/>
      <c r="AQ29" s="412"/>
      <c r="AR29" s="413"/>
      <c r="AS29" s="411">
        <v>2914</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433153</v>
      </c>
      <c r="BO29" s="459"/>
      <c r="BP29" s="459"/>
      <c r="BQ29" s="459"/>
      <c r="BR29" s="459"/>
      <c r="BS29" s="459"/>
      <c r="BT29" s="459"/>
      <c r="BU29" s="460"/>
      <c r="BV29" s="458">
        <v>423146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94.9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332454</v>
      </c>
      <c r="BO30" s="493"/>
      <c r="BP30" s="493"/>
      <c r="BQ30" s="493"/>
      <c r="BR30" s="493"/>
      <c r="BS30" s="493"/>
      <c r="BT30" s="493"/>
      <c r="BU30" s="494"/>
      <c r="BV30" s="492">
        <v>255060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198</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196</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簡易水道事業会計</v>
      </c>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IF('各会計、関係団体の財政状況及び健全化判断比率'!B33="","",'各会計、関係団体の財政状況及び健全化判断比率'!B33)</f>
        <v>公共下水道事業特別会計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能代山本広域市町村圏組合（一般会計）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藤里開発公社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IF('各会計、関係団体の財政状況及び健全化判断比率'!B34="","",'各会計、関係団体の財政状況及び健全化判断比率'!B34)</f>
        <v>農業集落排水事業特別会計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能代山本広域市町村圏組合（特別養護老人ホーム運営事業特別会計）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9</v>
      </c>
      <c r="BF36" s="406"/>
      <c r="BG36" s="407" t="str">
        <f>IF('各会計、関係団体の財政状況及び健全化判断比率'!B35="","",'各会計、関係団体の財政状況及び健全化判断比率'!B35)</f>
        <v>合併浄化槽事業特別会計</v>
      </c>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能代山本広域市町村圏組合（能代山本ふるさと市町村圏基金特別会計）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介護サービス特別会計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秋田県市町村総合事務組合（一般会計）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秋田県市町村総合事務組合（交通災害共済事業等特別会計）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秋田県市町村会館管理組合（一般会計）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秋田県後期高齢者医療広域連合（一般会計）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秋田県後期高齢者医療広域連合（後期高齢者医療特別会計）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秋田県町村電算システム共同事業組合（一般会計）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579</v>
      </c>
    </row>
    <row r="54" spans="5:113" x14ac:dyDescent="0.15"/>
    <row r="55" spans="5:113" x14ac:dyDescent="0.15"/>
    <row r="56" spans="5:113" x14ac:dyDescent="0.15"/>
  </sheetData>
  <sheetProtection algorithmName="SHA-512" hashValue="+L3CE732kMD3mqIQjqNb+Lvntik1OZQG/J/s257+OFqh5vCDFw99r3EbkM3MF1s5v2UxoMDpOzmHIw5hpO+61w==" saltValue="5u3/fer9RTZ/IoaYpkydG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5" t="s">
        <v>563</v>
      </c>
      <c r="D34" s="1215"/>
      <c r="E34" s="1216"/>
      <c r="F34" s="32">
        <v>5.84</v>
      </c>
      <c r="G34" s="33">
        <v>6.11</v>
      </c>
      <c r="H34" s="33">
        <v>5.67</v>
      </c>
      <c r="I34" s="33">
        <v>5.61</v>
      </c>
      <c r="J34" s="34">
        <v>5.14</v>
      </c>
      <c r="K34" s="22"/>
      <c r="L34" s="22"/>
      <c r="M34" s="22"/>
      <c r="N34" s="22"/>
      <c r="O34" s="22"/>
      <c r="P34" s="22"/>
    </row>
    <row r="35" spans="1:16" ht="39" customHeight="1" x14ac:dyDescent="0.15">
      <c r="A35" s="22"/>
      <c r="B35" s="35"/>
      <c r="C35" s="1209" t="s">
        <v>564</v>
      </c>
      <c r="D35" s="1210"/>
      <c r="E35" s="1211"/>
      <c r="F35" s="36">
        <v>2.73</v>
      </c>
      <c r="G35" s="37">
        <v>3</v>
      </c>
      <c r="H35" s="37">
        <v>4.0999999999999996</v>
      </c>
      <c r="I35" s="37">
        <v>3.79</v>
      </c>
      <c r="J35" s="38">
        <v>3.36</v>
      </c>
      <c r="K35" s="22"/>
      <c r="L35" s="22"/>
      <c r="M35" s="22"/>
      <c r="N35" s="22"/>
      <c r="O35" s="22"/>
      <c r="P35" s="22"/>
    </row>
    <row r="36" spans="1:16" ht="39" customHeight="1" x14ac:dyDescent="0.15">
      <c r="A36" s="22"/>
      <c r="B36" s="35"/>
      <c r="C36" s="1209" t="s">
        <v>565</v>
      </c>
      <c r="D36" s="1210"/>
      <c r="E36" s="1211"/>
      <c r="F36" s="36">
        <v>0.75</v>
      </c>
      <c r="G36" s="37">
        <v>0.96</v>
      </c>
      <c r="H36" s="37">
        <v>1.22</v>
      </c>
      <c r="I36" s="37">
        <v>1.5</v>
      </c>
      <c r="J36" s="38">
        <v>2.46</v>
      </c>
      <c r="K36" s="22"/>
      <c r="L36" s="22"/>
      <c r="M36" s="22"/>
      <c r="N36" s="22"/>
      <c r="O36" s="22"/>
      <c r="P36" s="22"/>
    </row>
    <row r="37" spans="1:16" ht="39" customHeight="1" x14ac:dyDescent="0.15">
      <c r="A37" s="22"/>
      <c r="B37" s="35"/>
      <c r="C37" s="1209" t="s">
        <v>566</v>
      </c>
      <c r="D37" s="1210"/>
      <c r="E37" s="1211"/>
      <c r="F37" s="36" t="s">
        <v>515</v>
      </c>
      <c r="G37" s="37" t="s">
        <v>515</v>
      </c>
      <c r="H37" s="37">
        <v>0.8</v>
      </c>
      <c r="I37" s="37">
        <v>1.1299999999999999</v>
      </c>
      <c r="J37" s="38">
        <v>1.1399999999999999</v>
      </c>
      <c r="K37" s="22"/>
      <c r="L37" s="22"/>
      <c r="M37" s="22"/>
      <c r="N37" s="22"/>
      <c r="O37" s="22"/>
      <c r="P37" s="22"/>
    </row>
    <row r="38" spans="1:16" ht="39" customHeight="1" x14ac:dyDescent="0.15">
      <c r="A38" s="22"/>
      <c r="B38" s="35"/>
      <c r="C38" s="1209" t="s">
        <v>567</v>
      </c>
      <c r="D38" s="1210"/>
      <c r="E38" s="1211"/>
      <c r="F38" s="36">
        <v>0.84</v>
      </c>
      <c r="G38" s="37">
        <v>0.77</v>
      </c>
      <c r="H38" s="37">
        <v>0.91</v>
      </c>
      <c r="I38" s="37">
        <v>0.89</v>
      </c>
      <c r="J38" s="38">
        <v>0.63</v>
      </c>
      <c r="K38" s="22"/>
      <c r="L38" s="22"/>
      <c r="M38" s="22"/>
      <c r="N38" s="22"/>
      <c r="O38" s="22"/>
      <c r="P38" s="22"/>
    </row>
    <row r="39" spans="1:16" ht="39" customHeight="1" x14ac:dyDescent="0.15">
      <c r="A39" s="22"/>
      <c r="B39" s="35"/>
      <c r="C39" s="1209" t="s">
        <v>568</v>
      </c>
      <c r="D39" s="1210"/>
      <c r="E39" s="1211"/>
      <c r="F39" s="36">
        <v>0.41</v>
      </c>
      <c r="G39" s="37">
        <v>0.26</v>
      </c>
      <c r="H39" s="37">
        <v>0.33</v>
      </c>
      <c r="I39" s="37">
        <v>0.43</v>
      </c>
      <c r="J39" s="38">
        <v>0.28000000000000003</v>
      </c>
      <c r="K39" s="22"/>
      <c r="L39" s="22"/>
      <c r="M39" s="22"/>
      <c r="N39" s="22"/>
      <c r="O39" s="22"/>
      <c r="P39" s="22"/>
    </row>
    <row r="40" spans="1:16" ht="39" customHeight="1" x14ac:dyDescent="0.15">
      <c r="A40" s="22"/>
      <c r="B40" s="35"/>
      <c r="C40" s="1209" t="s">
        <v>569</v>
      </c>
      <c r="D40" s="1210"/>
      <c r="E40" s="1211"/>
      <c r="F40" s="36">
        <v>0.17</v>
      </c>
      <c r="G40" s="37">
        <v>0.13</v>
      </c>
      <c r="H40" s="37">
        <v>0.25</v>
      </c>
      <c r="I40" s="37">
        <v>0.19</v>
      </c>
      <c r="J40" s="38">
        <v>0.11</v>
      </c>
      <c r="K40" s="22"/>
      <c r="L40" s="22"/>
      <c r="M40" s="22"/>
      <c r="N40" s="22"/>
      <c r="O40" s="22"/>
      <c r="P40" s="22"/>
    </row>
    <row r="41" spans="1:16" ht="39" customHeight="1" x14ac:dyDescent="0.15">
      <c r="A41" s="22"/>
      <c r="B41" s="35"/>
      <c r="C41" s="1209" t="s">
        <v>570</v>
      </c>
      <c r="D41" s="1210"/>
      <c r="E41" s="1211"/>
      <c r="F41" s="36">
        <v>0.06</v>
      </c>
      <c r="G41" s="37">
        <v>0.04</v>
      </c>
      <c r="H41" s="37">
        <v>0.05</v>
      </c>
      <c r="I41" s="37">
        <v>0.04</v>
      </c>
      <c r="J41" s="38">
        <v>0.03</v>
      </c>
      <c r="K41" s="22"/>
      <c r="L41" s="22"/>
      <c r="M41" s="22"/>
      <c r="N41" s="22"/>
      <c r="O41" s="22"/>
      <c r="P41" s="22"/>
    </row>
    <row r="42" spans="1:16" ht="39" customHeight="1" x14ac:dyDescent="0.15">
      <c r="A42" s="22"/>
      <c r="B42" s="39"/>
      <c r="C42" s="1209" t="s">
        <v>571</v>
      </c>
      <c r="D42" s="1210"/>
      <c r="E42" s="1211"/>
      <c r="F42" s="36" t="s">
        <v>515</v>
      </c>
      <c r="G42" s="37" t="s">
        <v>515</v>
      </c>
      <c r="H42" s="37" t="s">
        <v>515</v>
      </c>
      <c r="I42" s="37" t="s">
        <v>515</v>
      </c>
      <c r="J42" s="38" t="s">
        <v>515</v>
      </c>
      <c r="K42" s="22"/>
      <c r="L42" s="22"/>
      <c r="M42" s="22"/>
      <c r="N42" s="22"/>
      <c r="O42" s="22"/>
      <c r="P42" s="22"/>
    </row>
    <row r="43" spans="1:16" ht="39" customHeight="1" thickBot="1" x14ac:dyDescent="0.2">
      <c r="A43" s="22"/>
      <c r="B43" s="40"/>
      <c r="C43" s="1212" t="s">
        <v>572</v>
      </c>
      <c r="D43" s="1213"/>
      <c r="E43" s="1214"/>
      <c r="F43" s="41">
        <v>0.16</v>
      </c>
      <c r="G43" s="42">
        <v>0.17</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R/zTCXNyC8mzcTbhYYj4a+qLiWWrsbyxQMpRw/+tdR7bYLODDekPPXKi+ozUcVEORMSDgv3O8X0A7cIIDIWbQ==" saltValue="o/VTp3bPXyIiI0ee5Cn7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313</v>
      </c>
      <c r="L45" s="60">
        <v>316</v>
      </c>
      <c r="M45" s="60">
        <v>311</v>
      </c>
      <c r="N45" s="60">
        <v>318</v>
      </c>
      <c r="O45" s="61">
        <v>337</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515</v>
      </c>
      <c r="L46" s="64" t="s">
        <v>515</v>
      </c>
      <c r="M46" s="64" t="s">
        <v>515</v>
      </c>
      <c r="N46" s="64" t="s">
        <v>515</v>
      </c>
      <c r="O46" s="65" t="s">
        <v>515</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515</v>
      </c>
      <c r="L47" s="64" t="s">
        <v>515</v>
      </c>
      <c r="M47" s="64" t="s">
        <v>515</v>
      </c>
      <c r="N47" s="64" t="s">
        <v>515</v>
      </c>
      <c r="O47" s="65" t="s">
        <v>515</v>
      </c>
      <c r="P47" s="48"/>
      <c r="Q47" s="48"/>
      <c r="R47" s="48"/>
      <c r="S47" s="48"/>
      <c r="T47" s="48"/>
      <c r="U47" s="48"/>
    </row>
    <row r="48" spans="1:21" ht="30.75" customHeight="1" x14ac:dyDescent="0.15">
      <c r="A48" s="48"/>
      <c r="B48" s="1237"/>
      <c r="C48" s="1238"/>
      <c r="D48" s="62"/>
      <c r="E48" s="1219" t="s">
        <v>15</v>
      </c>
      <c r="F48" s="1219"/>
      <c r="G48" s="1219"/>
      <c r="H48" s="1219"/>
      <c r="I48" s="1219"/>
      <c r="J48" s="1220"/>
      <c r="K48" s="63">
        <v>126</v>
      </c>
      <c r="L48" s="64">
        <v>149</v>
      </c>
      <c r="M48" s="64">
        <v>118</v>
      </c>
      <c r="N48" s="64">
        <v>119</v>
      </c>
      <c r="O48" s="65">
        <v>108</v>
      </c>
      <c r="P48" s="48"/>
      <c r="Q48" s="48"/>
      <c r="R48" s="48"/>
      <c r="S48" s="48"/>
      <c r="T48" s="48"/>
      <c r="U48" s="48"/>
    </row>
    <row r="49" spans="1:21" ht="30.75" customHeight="1" x14ac:dyDescent="0.15">
      <c r="A49" s="48"/>
      <c r="B49" s="1237"/>
      <c r="C49" s="1238"/>
      <c r="D49" s="62"/>
      <c r="E49" s="1219" t="s">
        <v>16</v>
      </c>
      <c r="F49" s="1219"/>
      <c r="G49" s="1219"/>
      <c r="H49" s="1219"/>
      <c r="I49" s="1219"/>
      <c r="J49" s="1220"/>
      <c r="K49" s="63">
        <v>2</v>
      </c>
      <c r="L49" s="64">
        <v>2</v>
      </c>
      <c r="M49" s="64">
        <v>2</v>
      </c>
      <c r="N49" s="64">
        <v>0</v>
      </c>
      <c r="O49" s="65">
        <v>0</v>
      </c>
      <c r="P49" s="48"/>
      <c r="Q49" s="48"/>
      <c r="R49" s="48"/>
      <c r="S49" s="48"/>
      <c r="T49" s="48"/>
      <c r="U49" s="48"/>
    </row>
    <row r="50" spans="1:21" ht="30.75" customHeight="1" x14ac:dyDescent="0.15">
      <c r="A50" s="48"/>
      <c r="B50" s="1237"/>
      <c r="C50" s="1238"/>
      <c r="D50" s="62"/>
      <c r="E50" s="1219" t="s">
        <v>17</v>
      </c>
      <c r="F50" s="1219"/>
      <c r="G50" s="1219"/>
      <c r="H50" s="1219"/>
      <c r="I50" s="1219"/>
      <c r="J50" s="1220"/>
      <c r="K50" s="63">
        <v>45</v>
      </c>
      <c r="L50" s="64">
        <v>42</v>
      </c>
      <c r="M50" s="64">
        <v>0</v>
      </c>
      <c r="N50" s="64">
        <v>0</v>
      </c>
      <c r="O50" s="65">
        <v>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515</v>
      </c>
      <c r="L51" s="64" t="s">
        <v>515</v>
      </c>
      <c r="M51" s="64" t="s">
        <v>515</v>
      </c>
      <c r="N51" s="64" t="s">
        <v>515</v>
      </c>
      <c r="O51" s="65" t="s">
        <v>515</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310</v>
      </c>
      <c r="L52" s="64">
        <v>322</v>
      </c>
      <c r="M52" s="64">
        <v>316</v>
      </c>
      <c r="N52" s="64">
        <v>321</v>
      </c>
      <c r="O52" s="65">
        <v>326</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176</v>
      </c>
      <c r="L53" s="69">
        <v>187</v>
      </c>
      <c r="M53" s="69">
        <v>115</v>
      </c>
      <c r="N53" s="69">
        <v>116</v>
      </c>
      <c r="O53" s="70">
        <v>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515</v>
      </c>
      <c r="L57" s="84" t="s">
        <v>515</v>
      </c>
      <c r="M57" s="84" t="s">
        <v>515</v>
      </c>
      <c r="N57" s="84" t="s">
        <v>515</v>
      </c>
      <c r="O57" s="85" t="s">
        <v>515</v>
      </c>
    </row>
    <row r="58" spans="1:21" ht="31.5" customHeight="1" thickBot="1" x14ac:dyDescent="0.2">
      <c r="B58" s="1227"/>
      <c r="C58" s="1228"/>
      <c r="D58" s="1232" t="s">
        <v>27</v>
      </c>
      <c r="E58" s="1233"/>
      <c r="F58" s="1233"/>
      <c r="G58" s="1233"/>
      <c r="H58" s="1233"/>
      <c r="I58" s="1233"/>
      <c r="J58" s="1234"/>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PCvbSBAewprEVp2cOZybabwflAigjh5SnTiiqKdstE8OHMsPXHRybDdGCave6G3lySWSBAyQUoLReVHqO3+4w==" saltValue="XeMM7oNqMBMzIVxNm7ht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5" t="s">
        <v>30</v>
      </c>
      <c r="C41" s="1256"/>
      <c r="D41" s="102"/>
      <c r="E41" s="1257" t="s">
        <v>31</v>
      </c>
      <c r="F41" s="1257"/>
      <c r="G41" s="1257"/>
      <c r="H41" s="1258"/>
      <c r="I41" s="358">
        <v>3133</v>
      </c>
      <c r="J41" s="359">
        <v>3078</v>
      </c>
      <c r="K41" s="359">
        <v>2979</v>
      </c>
      <c r="L41" s="359">
        <v>3117</v>
      </c>
      <c r="M41" s="360">
        <v>3247</v>
      </c>
    </row>
    <row r="42" spans="2:13" ht="27.75" customHeight="1" x14ac:dyDescent="0.15">
      <c r="B42" s="1245"/>
      <c r="C42" s="1246"/>
      <c r="D42" s="103"/>
      <c r="E42" s="1249" t="s">
        <v>32</v>
      </c>
      <c r="F42" s="1249"/>
      <c r="G42" s="1249"/>
      <c r="H42" s="1250"/>
      <c r="I42" s="361">
        <v>42</v>
      </c>
      <c r="J42" s="362" t="s">
        <v>515</v>
      </c>
      <c r="K42" s="362" t="s">
        <v>515</v>
      </c>
      <c r="L42" s="362" t="s">
        <v>515</v>
      </c>
      <c r="M42" s="363" t="s">
        <v>515</v>
      </c>
    </row>
    <row r="43" spans="2:13" ht="27.75" customHeight="1" x14ac:dyDescent="0.15">
      <c r="B43" s="1245"/>
      <c r="C43" s="1246"/>
      <c r="D43" s="103"/>
      <c r="E43" s="1249" t="s">
        <v>33</v>
      </c>
      <c r="F43" s="1249"/>
      <c r="G43" s="1249"/>
      <c r="H43" s="1250"/>
      <c r="I43" s="361">
        <v>1895</v>
      </c>
      <c r="J43" s="362">
        <v>1960</v>
      </c>
      <c r="K43" s="362">
        <v>1768</v>
      </c>
      <c r="L43" s="362">
        <v>1549</v>
      </c>
      <c r="M43" s="363">
        <v>1326</v>
      </c>
    </row>
    <row r="44" spans="2:13" ht="27.75" customHeight="1" x14ac:dyDescent="0.15">
      <c r="B44" s="1245"/>
      <c r="C44" s="1246"/>
      <c r="D44" s="103"/>
      <c r="E44" s="1249" t="s">
        <v>34</v>
      </c>
      <c r="F44" s="1249"/>
      <c r="G44" s="1249"/>
      <c r="H44" s="1250"/>
      <c r="I44" s="361">
        <v>5</v>
      </c>
      <c r="J44" s="362">
        <v>3</v>
      </c>
      <c r="K44" s="362">
        <v>1</v>
      </c>
      <c r="L44" s="362">
        <v>1</v>
      </c>
      <c r="M44" s="363">
        <v>0</v>
      </c>
    </row>
    <row r="45" spans="2:13" ht="27.75" customHeight="1" x14ac:dyDescent="0.15">
      <c r="B45" s="1245"/>
      <c r="C45" s="1246"/>
      <c r="D45" s="103"/>
      <c r="E45" s="1249" t="s">
        <v>35</v>
      </c>
      <c r="F45" s="1249"/>
      <c r="G45" s="1249"/>
      <c r="H45" s="1250"/>
      <c r="I45" s="361">
        <v>429</v>
      </c>
      <c r="J45" s="362">
        <v>416</v>
      </c>
      <c r="K45" s="362">
        <v>513</v>
      </c>
      <c r="L45" s="362">
        <v>410</v>
      </c>
      <c r="M45" s="363">
        <v>374</v>
      </c>
    </row>
    <row r="46" spans="2:13" ht="27.75" customHeight="1" x14ac:dyDescent="0.15">
      <c r="B46" s="1245"/>
      <c r="C46" s="1246"/>
      <c r="D46" s="104"/>
      <c r="E46" s="1249" t="s">
        <v>36</v>
      </c>
      <c r="F46" s="1249"/>
      <c r="G46" s="1249"/>
      <c r="H46" s="1250"/>
      <c r="I46" s="361">
        <v>168</v>
      </c>
      <c r="J46" s="362">
        <v>131</v>
      </c>
      <c r="K46" s="362">
        <v>198</v>
      </c>
      <c r="L46" s="362">
        <v>178</v>
      </c>
      <c r="M46" s="363">
        <v>158</v>
      </c>
    </row>
    <row r="47" spans="2:13" ht="27.75" customHeight="1" x14ac:dyDescent="0.15">
      <c r="B47" s="1245"/>
      <c r="C47" s="1246"/>
      <c r="D47" s="105"/>
      <c r="E47" s="1259" t="s">
        <v>37</v>
      </c>
      <c r="F47" s="1260"/>
      <c r="G47" s="1260"/>
      <c r="H47" s="1261"/>
      <c r="I47" s="361" t="s">
        <v>515</v>
      </c>
      <c r="J47" s="362" t="s">
        <v>515</v>
      </c>
      <c r="K47" s="362" t="s">
        <v>515</v>
      </c>
      <c r="L47" s="362" t="s">
        <v>515</v>
      </c>
      <c r="M47" s="363" t="s">
        <v>515</v>
      </c>
    </row>
    <row r="48" spans="2:13" ht="27.75" customHeight="1" x14ac:dyDescent="0.15">
      <c r="B48" s="1245"/>
      <c r="C48" s="1246"/>
      <c r="D48" s="103"/>
      <c r="E48" s="1249" t="s">
        <v>38</v>
      </c>
      <c r="F48" s="1249"/>
      <c r="G48" s="1249"/>
      <c r="H48" s="1250"/>
      <c r="I48" s="361" t="s">
        <v>515</v>
      </c>
      <c r="J48" s="362" t="s">
        <v>515</v>
      </c>
      <c r="K48" s="362" t="s">
        <v>515</v>
      </c>
      <c r="L48" s="362" t="s">
        <v>515</v>
      </c>
      <c r="M48" s="363" t="s">
        <v>515</v>
      </c>
    </row>
    <row r="49" spans="2:13" ht="27.75" customHeight="1" x14ac:dyDescent="0.15">
      <c r="B49" s="1247"/>
      <c r="C49" s="1248"/>
      <c r="D49" s="103"/>
      <c r="E49" s="1249" t="s">
        <v>39</v>
      </c>
      <c r="F49" s="1249"/>
      <c r="G49" s="1249"/>
      <c r="H49" s="1250"/>
      <c r="I49" s="361" t="s">
        <v>515</v>
      </c>
      <c r="J49" s="362" t="s">
        <v>515</v>
      </c>
      <c r="K49" s="362" t="s">
        <v>515</v>
      </c>
      <c r="L49" s="362" t="s">
        <v>515</v>
      </c>
      <c r="M49" s="363" t="s">
        <v>515</v>
      </c>
    </row>
    <row r="50" spans="2:13" ht="27.75" customHeight="1" x14ac:dyDescent="0.15">
      <c r="B50" s="1243" t="s">
        <v>40</v>
      </c>
      <c r="C50" s="1244"/>
      <c r="D50" s="106"/>
      <c r="E50" s="1249" t="s">
        <v>41</v>
      </c>
      <c r="F50" s="1249"/>
      <c r="G50" s="1249"/>
      <c r="H50" s="1250"/>
      <c r="I50" s="361">
        <v>1343</v>
      </c>
      <c r="J50" s="362">
        <v>1161</v>
      </c>
      <c r="K50" s="362">
        <v>1112</v>
      </c>
      <c r="L50" s="362">
        <v>1247</v>
      </c>
      <c r="M50" s="363">
        <v>1432</v>
      </c>
    </row>
    <row r="51" spans="2:13" ht="27.75" customHeight="1" x14ac:dyDescent="0.15">
      <c r="B51" s="1245"/>
      <c r="C51" s="1246"/>
      <c r="D51" s="103"/>
      <c r="E51" s="1249" t="s">
        <v>42</v>
      </c>
      <c r="F51" s="1249"/>
      <c r="G51" s="1249"/>
      <c r="H51" s="1250"/>
      <c r="I51" s="361">
        <v>4</v>
      </c>
      <c r="J51" s="362" t="s">
        <v>515</v>
      </c>
      <c r="K51" s="362" t="s">
        <v>515</v>
      </c>
      <c r="L51" s="362" t="s">
        <v>515</v>
      </c>
      <c r="M51" s="363" t="s">
        <v>515</v>
      </c>
    </row>
    <row r="52" spans="2:13" ht="27.75" customHeight="1" x14ac:dyDescent="0.15">
      <c r="B52" s="1247"/>
      <c r="C52" s="1248"/>
      <c r="D52" s="103"/>
      <c r="E52" s="1249" t="s">
        <v>43</v>
      </c>
      <c r="F52" s="1249"/>
      <c r="G52" s="1249"/>
      <c r="H52" s="1250"/>
      <c r="I52" s="361">
        <v>3577</v>
      </c>
      <c r="J52" s="362">
        <v>3491</v>
      </c>
      <c r="K52" s="362">
        <v>3349</v>
      </c>
      <c r="L52" s="362">
        <v>3388</v>
      </c>
      <c r="M52" s="363">
        <v>3422</v>
      </c>
    </row>
    <row r="53" spans="2:13" ht="27.75" customHeight="1" thickBot="1" x14ac:dyDescent="0.2">
      <c r="B53" s="1251" t="s">
        <v>44</v>
      </c>
      <c r="C53" s="1252"/>
      <c r="D53" s="107"/>
      <c r="E53" s="1253" t="s">
        <v>45</v>
      </c>
      <c r="F53" s="1253"/>
      <c r="G53" s="1253"/>
      <c r="H53" s="1254"/>
      <c r="I53" s="364">
        <v>748</v>
      </c>
      <c r="J53" s="365">
        <v>935</v>
      </c>
      <c r="K53" s="365">
        <v>998</v>
      </c>
      <c r="L53" s="365">
        <v>620</v>
      </c>
      <c r="M53" s="366">
        <v>252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NNd48oRp6nAOAFKoZXmbfSxWdvMDaItJRYeMIghuyrSnJL6T37DX1leJ6La6XqYUV67hXoFEXPDArCVVxczQ==" saltValue="0LHzfS+GFrra3aoVB457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0" t="s">
        <v>48</v>
      </c>
      <c r="D55" s="1270"/>
      <c r="E55" s="1271"/>
      <c r="F55" s="119">
        <v>409</v>
      </c>
      <c r="G55" s="119">
        <v>508</v>
      </c>
      <c r="H55" s="120">
        <v>599</v>
      </c>
    </row>
    <row r="56" spans="2:8" ht="52.5" customHeight="1" x14ac:dyDescent="0.15">
      <c r="B56" s="121"/>
      <c r="C56" s="1272" t="s">
        <v>49</v>
      </c>
      <c r="D56" s="1272"/>
      <c r="E56" s="1273"/>
      <c r="F56" s="122">
        <v>413</v>
      </c>
      <c r="G56" s="122">
        <v>423</v>
      </c>
      <c r="H56" s="123">
        <v>433</v>
      </c>
    </row>
    <row r="57" spans="2:8" ht="53.25" customHeight="1" x14ac:dyDescent="0.15">
      <c r="B57" s="121"/>
      <c r="C57" s="1274" t="s">
        <v>50</v>
      </c>
      <c r="D57" s="1274"/>
      <c r="E57" s="1275"/>
      <c r="F57" s="124">
        <v>219</v>
      </c>
      <c r="G57" s="124">
        <v>255</v>
      </c>
      <c r="H57" s="125">
        <v>332</v>
      </c>
    </row>
    <row r="58" spans="2:8" ht="45.75" customHeight="1" x14ac:dyDescent="0.15">
      <c r="B58" s="126"/>
      <c r="C58" s="1262" t="s">
        <v>590</v>
      </c>
      <c r="D58" s="1263"/>
      <c r="E58" s="1264"/>
      <c r="F58" s="127">
        <v>45</v>
      </c>
      <c r="G58" s="127">
        <v>48</v>
      </c>
      <c r="H58" s="128">
        <v>85</v>
      </c>
    </row>
    <row r="59" spans="2:8" ht="45.75" customHeight="1" x14ac:dyDescent="0.15">
      <c r="B59" s="126"/>
      <c r="C59" s="1262" t="s">
        <v>591</v>
      </c>
      <c r="D59" s="1263"/>
      <c r="E59" s="1264"/>
      <c r="F59" s="127">
        <v>34</v>
      </c>
      <c r="G59" s="127">
        <v>37</v>
      </c>
      <c r="H59" s="128">
        <v>66</v>
      </c>
    </row>
    <row r="60" spans="2:8" ht="45.75" customHeight="1" x14ac:dyDescent="0.15">
      <c r="B60" s="126"/>
      <c r="C60" s="1262" t="s">
        <v>592</v>
      </c>
      <c r="D60" s="1263"/>
      <c r="E60" s="1264"/>
      <c r="F60" s="127">
        <v>42</v>
      </c>
      <c r="G60" s="127">
        <v>41</v>
      </c>
      <c r="H60" s="128">
        <v>49</v>
      </c>
    </row>
    <row r="61" spans="2:8" ht="45.75" customHeight="1" x14ac:dyDescent="0.15">
      <c r="B61" s="126"/>
      <c r="C61" s="1262" t="s">
        <v>593</v>
      </c>
      <c r="D61" s="1263"/>
      <c r="E61" s="1264"/>
      <c r="F61" s="127">
        <v>35</v>
      </c>
      <c r="G61" s="127">
        <v>40</v>
      </c>
      <c r="H61" s="128">
        <v>45</v>
      </c>
    </row>
    <row r="62" spans="2:8" ht="45.75" customHeight="1" thickBot="1" x14ac:dyDescent="0.2">
      <c r="B62" s="129"/>
      <c r="C62" s="1265" t="s">
        <v>594</v>
      </c>
      <c r="D62" s="1266"/>
      <c r="E62" s="1267"/>
      <c r="F62" s="130">
        <v>24</v>
      </c>
      <c r="G62" s="130">
        <v>26</v>
      </c>
      <c r="H62" s="131">
        <v>39</v>
      </c>
    </row>
    <row r="63" spans="2:8" ht="52.5" customHeight="1" thickBot="1" x14ac:dyDescent="0.2">
      <c r="B63" s="132"/>
      <c r="C63" s="1268" t="s">
        <v>51</v>
      </c>
      <c r="D63" s="1268"/>
      <c r="E63" s="1269"/>
      <c r="F63" s="133">
        <v>1041</v>
      </c>
      <c r="G63" s="133">
        <v>1186</v>
      </c>
      <c r="H63" s="134">
        <v>1364</v>
      </c>
    </row>
    <row r="64" spans="2:8" x14ac:dyDescent="0.15"/>
  </sheetData>
  <sheetProtection algorithmName="SHA-512" hashValue="66N9Mes2okRbB5mWbNFFLAYcfCa8iuCkIRvZBOQw3IWPy0fGHJw9Etpu0GMTwAlfEDIXi+8hSwILheA5qN4z9Q==" saltValue="AYeOT2kKbc/7e48v0+e3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AA755-F509-4B6D-BB55-D9D50BF269B7}">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597</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556</v>
      </c>
      <c r="BQ50" s="1281"/>
      <c r="BR50" s="1281"/>
      <c r="BS50" s="1281"/>
      <c r="BT50" s="1281"/>
      <c r="BU50" s="1281"/>
      <c r="BV50" s="1281"/>
      <c r="BW50" s="1281"/>
      <c r="BX50" s="1281" t="s">
        <v>557</v>
      </c>
      <c r="BY50" s="1281"/>
      <c r="BZ50" s="1281"/>
      <c r="CA50" s="1281"/>
      <c r="CB50" s="1281"/>
      <c r="CC50" s="1281"/>
      <c r="CD50" s="1281"/>
      <c r="CE50" s="1281"/>
      <c r="CF50" s="1281" t="s">
        <v>558</v>
      </c>
      <c r="CG50" s="1281"/>
      <c r="CH50" s="1281"/>
      <c r="CI50" s="1281"/>
      <c r="CJ50" s="1281"/>
      <c r="CK50" s="1281"/>
      <c r="CL50" s="1281"/>
      <c r="CM50" s="1281"/>
      <c r="CN50" s="1281" t="s">
        <v>559</v>
      </c>
      <c r="CO50" s="1281"/>
      <c r="CP50" s="1281"/>
      <c r="CQ50" s="1281"/>
      <c r="CR50" s="1281"/>
      <c r="CS50" s="1281"/>
      <c r="CT50" s="1281"/>
      <c r="CU50" s="1281"/>
      <c r="CV50" s="1281" t="s">
        <v>560</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598</v>
      </c>
      <c r="AO51" s="1279"/>
      <c r="AP51" s="1279"/>
      <c r="AQ51" s="1279"/>
      <c r="AR51" s="1279"/>
      <c r="AS51" s="1279"/>
      <c r="AT51" s="1279"/>
      <c r="AU51" s="1279"/>
      <c r="AV51" s="1279"/>
      <c r="AW51" s="1279"/>
      <c r="AX51" s="1279"/>
      <c r="AY51" s="1279"/>
      <c r="AZ51" s="1279"/>
      <c r="BA51" s="1279"/>
      <c r="BB51" s="1279" t="s">
        <v>599</v>
      </c>
      <c r="BC51" s="1279"/>
      <c r="BD51" s="1279"/>
      <c r="BE51" s="1279"/>
      <c r="BF51" s="1279"/>
      <c r="BG51" s="1279"/>
      <c r="BH51" s="1279"/>
      <c r="BI51" s="1279"/>
      <c r="BJ51" s="1279"/>
      <c r="BK51" s="1279"/>
      <c r="BL51" s="1279"/>
      <c r="BM51" s="1279"/>
      <c r="BN51" s="1279"/>
      <c r="BO51" s="1279"/>
      <c r="BP51" s="1276">
        <v>41.4</v>
      </c>
      <c r="BQ51" s="1276"/>
      <c r="BR51" s="1276"/>
      <c r="BS51" s="1276"/>
      <c r="BT51" s="1276"/>
      <c r="BU51" s="1276"/>
      <c r="BV51" s="1276"/>
      <c r="BW51" s="1276"/>
      <c r="BX51" s="1276">
        <v>52.1</v>
      </c>
      <c r="BY51" s="1276"/>
      <c r="BZ51" s="1276"/>
      <c r="CA51" s="1276"/>
      <c r="CB51" s="1276"/>
      <c r="CC51" s="1276"/>
      <c r="CD51" s="1276"/>
      <c r="CE51" s="1276"/>
      <c r="CF51" s="1276">
        <v>55.4</v>
      </c>
      <c r="CG51" s="1276"/>
      <c r="CH51" s="1276"/>
      <c r="CI51" s="1276"/>
      <c r="CJ51" s="1276"/>
      <c r="CK51" s="1276"/>
      <c r="CL51" s="1276"/>
      <c r="CM51" s="1276"/>
      <c r="CN51" s="1276">
        <v>32.700000000000003</v>
      </c>
      <c r="CO51" s="1276"/>
      <c r="CP51" s="1276"/>
      <c r="CQ51" s="1276"/>
      <c r="CR51" s="1276"/>
      <c r="CS51" s="1276"/>
      <c r="CT51" s="1276"/>
      <c r="CU51" s="1276"/>
      <c r="CV51" s="1276">
        <v>11.9</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600</v>
      </c>
      <c r="BC53" s="1279"/>
      <c r="BD53" s="1279"/>
      <c r="BE53" s="1279"/>
      <c r="BF53" s="1279"/>
      <c r="BG53" s="1279"/>
      <c r="BH53" s="1279"/>
      <c r="BI53" s="1279"/>
      <c r="BJ53" s="1279"/>
      <c r="BK53" s="1279"/>
      <c r="BL53" s="1279"/>
      <c r="BM53" s="1279"/>
      <c r="BN53" s="1279"/>
      <c r="BO53" s="1279"/>
      <c r="BP53" s="1276">
        <v>61.5</v>
      </c>
      <c r="BQ53" s="1276"/>
      <c r="BR53" s="1276"/>
      <c r="BS53" s="1276"/>
      <c r="BT53" s="1276"/>
      <c r="BU53" s="1276"/>
      <c r="BV53" s="1276"/>
      <c r="BW53" s="1276"/>
      <c r="BX53" s="1276">
        <v>64.099999999999994</v>
      </c>
      <c r="BY53" s="1276"/>
      <c r="BZ53" s="1276"/>
      <c r="CA53" s="1276"/>
      <c r="CB53" s="1276"/>
      <c r="CC53" s="1276"/>
      <c r="CD53" s="1276"/>
      <c r="CE53" s="1276"/>
      <c r="CF53" s="1276">
        <v>65.099999999999994</v>
      </c>
      <c r="CG53" s="1276"/>
      <c r="CH53" s="1276"/>
      <c r="CI53" s="1276"/>
      <c r="CJ53" s="1276"/>
      <c r="CK53" s="1276"/>
      <c r="CL53" s="1276"/>
      <c r="CM53" s="1276"/>
      <c r="CN53" s="1276">
        <v>65.3</v>
      </c>
      <c r="CO53" s="1276"/>
      <c r="CP53" s="1276"/>
      <c r="CQ53" s="1276"/>
      <c r="CR53" s="1276"/>
      <c r="CS53" s="1276"/>
      <c r="CT53" s="1276"/>
      <c r="CU53" s="1276"/>
      <c r="CV53" s="1276">
        <v>66.3</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601</v>
      </c>
      <c r="AO55" s="1281"/>
      <c r="AP55" s="1281"/>
      <c r="AQ55" s="1281"/>
      <c r="AR55" s="1281"/>
      <c r="AS55" s="1281"/>
      <c r="AT55" s="1281"/>
      <c r="AU55" s="1281"/>
      <c r="AV55" s="1281"/>
      <c r="AW55" s="1281"/>
      <c r="AX55" s="1281"/>
      <c r="AY55" s="1281"/>
      <c r="AZ55" s="1281"/>
      <c r="BA55" s="1281"/>
      <c r="BB55" s="1279" t="s">
        <v>599</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600</v>
      </c>
      <c r="BC57" s="1279"/>
      <c r="BD57" s="1279"/>
      <c r="BE57" s="1279"/>
      <c r="BF57" s="1279"/>
      <c r="BG57" s="1279"/>
      <c r="BH57" s="1279"/>
      <c r="BI57" s="1279"/>
      <c r="BJ57" s="1279"/>
      <c r="BK57" s="1279"/>
      <c r="BL57" s="1279"/>
      <c r="BM57" s="1279"/>
      <c r="BN57" s="1279"/>
      <c r="BO57" s="1279"/>
      <c r="BP57" s="1276">
        <v>58.2</v>
      </c>
      <c r="BQ57" s="1276"/>
      <c r="BR57" s="1276"/>
      <c r="BS57" s="1276"/>
      <c r="BT57" s="1276"/>
      <c r="BU57" s="1276"/>
      <c r="BV57" s="1276"/>
      <c r="BW57" s="1276"/>
      <c r="BX57" s="1276">
        <v>59.4</v>
      </c>
      <c r="BY57" s="1276"/>
      <c r="BZ57" s="1276"/>
      <c r="CA57" s="1276"/>
      <c r="CB57" s="1276"/>
      <c r="CC57" s="1276"/>
      <c r="CD57" s="1276"/>
      <c r="CE57" s="1276"/>
      <c r="CF57" s="1276">
        <v>60.4</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602</v>
      </c>
    </row>
    <row r="64" spans="1:109" x14ac:dyDescent="0.15">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597</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556</v>
      </c>
      <c r="BQ72" s="1281"/>
      <c r="BR72" s="1281"/>
      <c r="BS72" s="1281"/>
      <c r="BT72" s="1281"/>
      <c r="BU72" s="1281"/>
      <c r="BV72" s="1281"/>
      <c r="BW72" s="1281"/>
      <c r="BX72" s="1281" t="s">
        <v>557</v>
      </c>
      <c r="BY72" s="1281"/>
      <c r="BZ72" s="1281"/>
      <c r="CA72" s="1281"/>
      <c r="CB72" s="1281"/>
      <c r="CC72" s="1281"/>
      <c r="CD72" s="1281"/>
      <c r="CE72" s="1281"/>
      <c r="CF72" s="1281" t="s">
        <v>558</v>
      </c>
      <c r="CG72" s="1281"/>
      <c r="CH72" s="1281"/>
      <c r="CI72" s="1281"/>
      <c r="CJ72" s="1281"/>
      <c r="CK72" s="1281"/>
      <c r="CL72" s="1281"/>
      <c r="CM72" s="1281"/>
      <c r="CN72" s="1281" t="s">
        <v>559</v>
      </c>
      <c r="CO72" s="1281"/>
      <c r="CP72" s="1281"/>
      <c r="CQ72" s="1281"/>
      <c r="CR72" s="1281"/>
      <c r="CS72" s="1281"/>
      <c r="CT72" s="1281"/>
      <c r="CU72" s="1281"/>
      <c r="CV72" s="1281" t="s">
        <v>560</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598</v>
      </c>
      <c r="AO73" s="1279"/>
      <c r="AP73" s="1279"/>
      <c r="AQ73" s="1279"/>
      <c r="AR73" s="1279"/>
      <c r="AS73" s="1279"/>
      <c r="AT73" s="1279"/>
      <c r="AU73" s="1279"/>
      <c r="AV73" s="1279"/>
      <c r="AW73" s="1279"/>
      <c r="AX73" s="1279"/>
      <c r="AY73" s="1279"/>
      <c r="AZ73" s="1279"/>
      <c r="BA73" s="1279"/>
      <c r="BB73" s="1279" t="s">
        <v>599</v>
      </c>
      <c r="BC73" s="1279"/>
      <c r="BD73" s="1279"/>
      <c r="BE73" s="1279"/>
      <c r="BF73" s="1279"/>
      <c r="BG73" s="1279"/>
      <c r="BH73" s="1279"/>
      <c r="BI73" s="1279"/>
      <c r="BJ73" s="1279"/>
      <c r="BK73" s="1279"/>
      <c r="BL73" s="1279"/>
      <c r="BM73" s="1279"/>
      <c r="BN73" s="1279"/>
      <c r="BO73" s="1279"/>
      <c r="BP73" s="1276">
        <v>41.4</v>
      </c>
      <c r="BQ73" s="1276"/>
      <c r="BR73" s="1276"/>
      <c r="BS73" s="1276"/>
      <c r="BT73" s="1276"/>
      <c r="BU73" s="1276"/>
      <c r="BV73" s="1276"/>
      <c r="BW73" s="1276"/>
      <c r="BX73" s="1276">
        <v>52.1</v>
      </c>
      <c r="BY73" s="1276"/>
      <c r="BZ73" s="1276"/>
      <c r="CA73" s="1276"/>
      <c r="CB73" s="1276"/>
      <c r="CC73" s="1276"/>
      <c r="CD73" s="1276"/>
      <c r="CE73" s="1276"/>
      <c r="CF73" s="1276">
        <v>55.4</v>
      </c>
      <c r="CG73" s="1276"/>
      <c r="CH73" s="1276"/>
      <c r="CI73" s="1276"/>
      <c r="CJ73" s="1276"/>
      <c r="CK73" s="1276"/>
      <c r="CL73" s="1276"/>
      <c r="CM73" s="1276"/>
      <c r="CN73" s="1276">
        <v>32.700000000000003</v>
      </c>
      <c r="CO73" s="1276"/>
      <c r="CP73" s="1276"/>
      <c r="CQ73" s="1276"/>
      <c r="CR73" s="1276"/>
      <c r="CS73" s="1276"/>
      <c r="CT73" s="1276"/>
      <c r="CU73" s="1276"/>
      <c r="CV73" s="1276">
        <v>11.9</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604</v>
      </c>
      <c r="BC75" s="1279"/>
      <c r="BD75" s="1279"/>
      <c r="BE75" s="1279"/>
      <c r="BF75" s="1279"/>
      <c r="BG75" s="1279"/>
      <c r="BH75" s="1279"/>
      <c r="BI75" s="1279"/>
      <c r="BJ75" s="1279"/>
      <c r="BK75" s="1279"/>
      <c r="BL75" s="1279"/>
      <c r="BM75" s="1279"/>
      <c r="BN75" s="1279"/>
      <c r="BO75" s="1279"/>
      <c r="BP75" s="1276">
        <v>8.6999999999999993</v>
      </c>
      <c r="BQ75" s="1276"/>
      <c r="BR75" s="1276"/>
      <c r="BS75" s="1276"/>
      <c r="BT75" s="1276"/>
      <c r="BU75" s="1276"/>
      <c r="BV75" s="1276"/>
      <c r="BW75" s="1276"/>
      <c r="BX75" s="1276">
        <v>9.4</v>
      </c>
      <c r="BY75" s="1276"/>
      <c r="BZ75" s="1276"/>
      <c r="CA75" s="1276"/>
      <c r="CB75" s="1276"/>
      <c r="CC75" s="1276"/>
      <c r="CD75" s="1276"/>
      <c r="CE75" s="1276"/>
      <c r="CF75" s="1276">
        <v>8.8000000000000007</v>
      </c>
      <c r="CG75" s="1276"/>
      <c r="CH75" s="1276"/>
      <c r="CI75" s="1276"/>
      <c r="CJ75" s="1276"/>
      <c r="CK75" s="1276"/>
      <c r="CL75" s="1276"/>
      <c r="CM75" s="1276"/>
      <c r="CN75" s="1276">
        <v>7.6</v>
      </c>
      <c r="CO75" s="1276"/>
      <c r="CP75" s="1276"/>
      <c r="CQ75" s="1276"/>
      <c r="CR75" s="1276"/>
      <c r="CS75" s="1276"/>
      <c r="CT75" s="1276"/>
      <c r="CU75" s="1276"/>
      <c r="CV75" s="1276">
        <v>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601</v>
      </c>
      <c r="AO77" s="1281"/>
      <c r="AP77" s="1281"/>
      <c r="AQ77" s="1281"/>
      <c r="AR77" s="1281"/>
      <c r="AS77" s="1281"/>
      <c r="AT77" s="1281"/>
      <c r="AU77" s="1281"/>
      <c r="AV77" s="1281"/>
      <c r="AW77" s="1281"/>
      <c r="AX77" s="1281"/>
      <c r="AY77" s="1281"/>
      <c r="AZ77" s="1281"/>
      <c r="BA77" s="1281"/>
      <c r="BB77" s="1279" t="s">
        <v>599</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604</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7.4</v>
      </c>
      <c r="BY79" s="1276"/>
      <c r="BZ79" s="1276"/>
      <c r="CA79" s="1276"/>
      <c r="CB79" s="1276"/>
      <c r="CC79" s="1276"/>
      <c r="CD79" s="1276"/>
      <c r="CE79" s="1276"/>
      <c r="CF79" s="1276">
        <v>7.4</v>
      </c>
      <c r="CG79" s="1276"/>
      <c r="CH79" s="1276"/>
      <c r="CI79" s="1276"/>
      <c r="CJ79" s="1276"/>
      <c r="CK79" s="1276"/>
      <c r="CL79" s="1276"/>
      <c r="CM79" s="1276"/>
      <c r="CN79" s="1276">
        <v>8</v>
      </c>
      <c r="CO79" s="1276"/>
      <c r="CP79" s="1276"/>
      <c r="CQ79" s="1276"/>
      <c r="CR79" s="1276"/>
      <c r="CS79" s="1276"/>
      <c r="CT79" s="1276"/>
      <c r="CU79" s="1276"/>
      <c r="CV79" s="1276">
        <v>6.6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UYZLu3MFVYbkojB5BZ+mXZs9ACHw2h0KDyz/vd4qWqMDeGDPF8TM4NqjMrJKbx5mu7Riy27a5RxipM9bzeGZg==" saltValue="/I9yUEkYACFyQtnT9Y0CN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A99AC-585E-4025-A17A-41DF95A31AB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EW+V1OjfBxqGDSoMba5nPmyRhgUC8QGYwQpgIWCsWSO41ofD3drFdG/r/e4KE0P8eKoILUsOVgJC9DQIhbshPg==" saltValue="gWDiZ7yixgKdv8XeGfuQ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F693-1437-46A9-8102-5EEC6916599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qCC8sJ4iqYqXFuKHvNISf2avPbmL4cMTvRsDbn3LIWgfMcgywquhxz/Plwg7VP5cNnPQkztXnLWbs7g0PMMvOg==" saltValue="WDtqaN6cmAyqBYafcCyk/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148031</v>
      </c>
      <c r="E3" s="153"/>
      <c r="F3" s="154">
        <v>317319</v>
      </c>
      <c r="G3" s="155"/>
      <c r="H3" s="156"/>
    </row>
    <row r="4" spans="1:8" x14ac:dyDescent="0.15">
      <c r="A4" s="157"/>
      <c r="B4" s="158"/>
      <c r="C4" s="159"/>
      <c r="D4" s="160">
        <v>105984</v>
      </c>
      <c r="E4" s="161"/>
      <c r="F4" s="162">
        <v>164214</v>
      </c>
      <c r="G4" s="163"/>
      <c r="H4" s="164"/>
    </row>
    <row r="5" spans="1:8" x14ac:dyDescent="0.15">
      <c r="A5" s="145" t="s">
        <v>548</v>
      </c>
      <c r="B5" s="150"/>
      <c r="C5" s="151"/>
      <c r="D5" s="152">
        <v>131160</v>
      </c>
      <c r="E5" s="153"/>
      <c r="F5" s="154">
        <v>289738</v>
      </c>
      <c r="G5" s="155"/>
      <c r="H5" s="156"/>
    </row>
    <row r="6" spans="1:8" x14ac:dyDescent="0.15">
      <c r="A6" s="157"/>
      <c r="B6" s="158"/>
      <c r="C6" s="159"/>
      <c r="D6" s="160">
        <v>90076</v>
      </c>
      <c r="E6" s="161"/>
      <c r="F6" s="162">
        <v>156238</v>
      </c>
      <c r="G6" s="163"/>
      <c r="H6" s="164"/>
    </row>
    <row r="7" spans="1:8" x14ac:dyDescent="0.15">
      <c r="A7" s="145" t="s">
        <v>549</v>
      </c>
      <c r="B7" s="150"/>
      <c r="C7" s="151"/>
      <c r="D7" s="152">
        <v>126444</v>
      </c>
      <c r="E7" s="153"/>
      <c r="F7" s="154">
        <v>316937</v>
      </c>
      <c r="G7" s="155"/>
      <c r="H7" s="156"/>
    </row>
    <row r="8" spans="1:8" x14ac:dyDescent="0.15">
      <c r="A8" s="157"/>
      <c r="B8" s="158"/>
      <c r="C8" s="159"/>
      <c r="D8" s="160">
        <v>76920</v>
      </c>
      <c r="E8" s="161"/>
      <c r="F8" s="162">
        <v>199150</v>
      </c>
      <c r="G8" s="163"/>
      <c r="H8" s="164"/>
    </row>
    <row r="9" spans="1:8" x14ac:dyDescent="0.15">
      <c r="A9" s="145" t="s">
        <v>550</v>
      </c>
      <c r="B9" s="150"/>
      <c r="C9" s="151"/>
      <c r="D9" s="152">
        <v>200495</v>
      </c>
      <c r="E9" s="153"/>
      <c r="F9" s="154">
        <v>332350</v>
      </c>
      <c r="G9" s="155"/>
      <c r="H9" s="156"/>
    </row>
    <row r="10" spans="1:8" x14ac:dyDescent="0.15">
      <c r="A10" s="157"/>
      <c r="B10" s="158"/>
      <c r="C10" s="159"/>
      <c r="D10" s="160">
        <v>49200</v>
      </c>
      <c r="E10" s="161"/>
      <c r="F10" s="162">
        <v>200453</v>
      </c>
      <c r="G10" s="163"/>
      <c r="H10" s="164"/>
    </row>
    <row r="11" spans="1:8" x14ac:dyDescent="0.15">
      <c r="A11" s="145" t="s">
        <v>551</v>
      </c>
      <c r="B11" s="150"/>
      <c r="C11" s="151"/>
      <c r="D11" s="152">
        <v>248946</v>
      </c>
      <c r="E11" s="153"/>
      <c r="F11" s="154">
        <v>362690</v>
      </c>
      <c r="G11" s="155"/>
      <c r="H11" s="156"/>
    </row>
    <row r="12" spans="1:8" x14ac:dyDescent="0.15">
      <c r="A12" s="157"/>
      <c r="B12" s="158"/>
      <c r="C12" s="165"/>
      <c r="D12" s="160">
        <v>52159</v>
      </c>
      <c r="E12" s="161"/>
      <c r="F12" s="162">
        <v>172580</v>
      </c>
      <c r="G12" s="163"/>
      <c r="H12" s="164"/>
    </row>
    <row r="13" spans="1:8" x14ac:dyDescent="0.15">
      <c r="A13" s="145"/>
      <c r="B13" s="150"/>
      <c r="C13" s="166"/>
      <c r="D13" s="167">
        <v>171015</v>
      </c>
      <c r="E13" s="168"/>
      <c r="F13" s="169">
        <v>323807</v>
      </c>
      <c r="G13" s="170"/>
      <c r="H13" s="156"/>
    </row>
    <row r="14" spans="1:8" x14ac:dyDescent="0.15">
      <c r="A14" s="157"/>
      <c r="B14" s="158"/>
      <c r="C14" s="159"/>
      <c r="D14" s="160">
        <v>74868</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5.84</v>
      </c>
      <c r="C19" s="171">
        <f>ROUND(VALUE(SUBSTITUTE(実質収支比率等に係る経年分析!G$48,"▲","-")),2)</f>
        <v>6.12</v>
      </c>
      <c r="D19" s="171">
        <f>ROUND(VALUE(SUBSTITUTE(実質収支比率等に係る経年分析!H$48,"▲","-")),2)</f>
        <v>5.67</v>
      </c>
      <c r="E19" s="171">
        <f>ROUND(VALUE(SUBSTITUTE(実質収支比率等に係る経年分析!I$48,"▲","-")),2)</f>
        <v>5.61</v>
      </c>
      <c r="F19" s="171">
        <f>ROUND(VALUE(SUBSTITUTE(実質収支比率等に係る経年分析!J$48,"▲","-")),2)</f>
        <v>5.15</v>
      </c>
    </row>
    <row r="20" spans="1:11" x14ac:dyDescent="0.15">
      <c r="A20" s="171" t="s">
        <v>55</v>
      </c>
      <c r="B20" s="171">
        <f>ROUND(VALUE(SUBSTITUTE(実質収支比率等に係る経年分析!F$47,"▲","-")),2)</f>
        <v>21.08</v>
      </c>
      <c r="C20" s="171">
        <f>ROUND(VALUE(SUBSTITUTE(実質収支比率等に係る経年分析!G$47,"▲","-")),2)</f>
        <v>17.260000000000002</v>
      </c>
      <c r="D20" s="171">
        <f>ROUND(VALUE(SUBSTITUTE(実質収支比率等に係る経年分析!H$47,"▲","-")),2)</f>
        <v>19.329999999999998</v>
      </c>
      <c r="E20" s="171">
        <f>ROUND(VALUE(SUBSTITUTE(実質収支比率等に係る経年分析!I$47,"▲","-")),2)</f>
        <v>22.93</v>
      </c>
      <c r="F20" s="171">
        <f>ROUND(VALUE(SUBSTITUTE(実質収支比率等に係る経年分析!J$47,"▲","-")),2)</f>
        <v>24.71</v>
      </c>
    </row>
    <row r="21" spans="1:11" x14ac:dyDescent="0.15">
      <c r="A21" s="171" t="s">
        <v>56</v>
      </c>
      <c r="B21" s="171">
        <f>IF(ISNUMBER(VALUE(SUBSTITUTE(実質収支比率等に係る経年分析!F$49,"▲","-"))),ROUND(VALUE(SUBSTITUTE(実質収支比率等に係る経年分析!F$49,"▲","-")),2),NA())</f>
        <v>-4.5599999999999996</v>
      </c>
      <c r="C21" s="171">
        <f>IF(ISNUMBER(VALUE(SUBSTITUTE(実質収支比率等に係る経年分析!G$49,"▲","-"))),ROUND(VALUE(SUBSTITUTE(実質収支比率等に係る経年分析!G$49,"▲","-")),2),NA())</f>
        <v>-3.54</v>
      </c>
      <c r="D21" s="171">
        <f>IF(ISNUMBER(VALUE(SUBSTITUTE(実質収支比率等に係る経年分析!H$49,"▲","-"))),ROUND(VALUE(SUBSTITUTE(実質収支比率等に係る経年分析!H$49,"▲","-")),2),NA())</f>
        <v>1.7</v>
      </c>
      <c r="E21" s="171">
        <f>IF(ISNUMBER(VALUE(SUBSTITUTE(実質収支比率等に係る経年分析!I$49,"▲","-"))),ROUND(VALUE(SUBSTITUTE(実質収支比率等に係る経年分析!I$49,"▲","-")),2),NA())</f>
        <v>4.67</v>
      </c>
      <c r="F21" s="171">
        <f>IF(ISNUMBER(VALUE(SUBSTITUTE(実質収支比率等に係る経年分析!J$49,"▲","-"))),ROUND(VALUE(SUBSTITUTE(実質収支比率等に係る経年分析!J$49,"▲","-")),2),NA())</f>
        <v>3.62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合併浄化槽事業特別会計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0.28000000000000003</v>
      </c>
    </row>
    <row r="32" spans="1:11" x14ac:dyDescent="0.15">
      <c r="A32" s="172" t="str">
        <f>IF(連結実質赤字比率に係る赤字・黒字の構成分析!C$38="",NA(),連結実質赤字比率に係る赤字・黒字の構成分析!C$38)</f>
        <v>介護サービス特別会計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0.63</v>
      </c>
    </row>
    <row r="33" spans="1:16" x14ac:dyDescent="0.15">
      <c r="A33" s="172" t="str">
        <f>IF(連結実質赤字比率に係る赤字・黒字の構成分析!C$37="",NA(),連結実質赤字比率に係る赤字・黒字の構成分析!C$37)</f>
        <v>簡易水道事業会計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1.1399999999999999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2.46</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4.0999999999999996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5.67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310</v>
      </c>
      <c r="E42" s="173"/>
      <c r="F42" s="173"/>
      <c r="G42" s="173">
        <f>'実質公債費比率（分子）の構造'!L$52</f>
        <v>322</v>
      </c>
      <c r="H42" s="173"/>
      <c r="I42" s="173"/>
      <c r="J42" s="173">
        <f>'実質公債費比率（分子）の構造'!M$52</f>
        <v>316</v>
      </c>
      <c r="K42" s="173"/>
      <c r="L42" s="173"/>
      <c r="M42" s="173">
        <f>'実質公債費比率（分子）の構造'!N$52</f>
        <v>321</v>
      </c>
      <c r="N42" s="173"/>
      <c r="O42" s="173"/>
      <c r="P42" s="173">
        <f>'実質公債費比率（分子）の構造'!O$52</f>
        <v>326</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45</v>
      </c>
      <c r="C44" s="173"/>
      <c r="D44" s="173"/>
      <c r="E44" s="173">
        <f>'実質公債費比率（分子）の構造'!L$50</f>
        <v>42</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65</v>
      </c>
      <c r="B45" s="173">
        <f>'実質公債費比率（分子）の構造'!K$49</f>
        <v>2</v>
      </c>
      <c r="C45" s="173"/>
      <c r="D45" s="173"/>
      <c r="E45" s="173">
        <f>'実質公債費比率（分子）の構造'!L$49</f>
        <v>2</v>
      </c>
      <c r="F45" s="173"/>
      <c r="G45" s="173"/>
      <c r="H45" s="173">
        <f>'実質公債費比率（分子）の構造'!M$49</f>
        <v>2</v>
      </c>
      <c r="I45" s="173"/>
      <c r="J45" s="173"/>
      <c r="K45" s="173">
        <f>'実質公債費比率（分子）の構造'!N$49</f>
        <v>0</v>
      </c>
      <c r="L45" s="173"/>
      <c r="M45" s="173"/>
      <c r="N45" s="173">
        <f>'実質公債費比率（分子）の構造'!O$49</f>
        <v>0</v>
      </c>
      <c r="O45" s="173"/>
      <c r="P45" s="173"/>
    </row>
    <row r="46" spans="1:16" x14ac:dyDescent="0.15">
      <c r="A46" s="173" t="s">
        <v>66</v>
      </c>
      <c r="B46" s="173">
        <f>'実質公債費比率（分子）の構造'!K$48</f>
        <v>126</v>
      </c>
      <c r="C46" s="173"/>
      <c r="D46" s="173"/>
      <c r="E46" s="173">
        <f>'実質公債費比率（分子）の構造'!L$48</f>
        <v>149</v>
      </c>
      <c r="F46" s="173"/>
      <c r="G46" s="173"/>
      <c r="H46" s="173">
        <f>'実質公債費比率（分子）の構造'!M$48</f>
        <v>118</v>
      </c>
      <c r="I46" s="173"/>
      <c r="J46" s="173"/>
      <c r="K46" s="173">
        <f>'実質公債費比率（分子）の構造'!N$48</f>
        <v>119</v>
      </c>
      <c r="L46" s="173"/>
      <c r="M46" s="173"/>
      <c r="N46" s="173">
        <f>'実質公債費比率（分子）の構造'!O$48</f>
        <v>108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313</v>
      </c>
      <c r="C49" s="173"/>
      <c r="D49" s="173"/>
      <c r="E49" s="173">
        <f>'実質公債費比率（分子）の構造'!L$45</f>
        <v>316</v>
      </c>
      <c r="F49" s="173"/>
      <c r="G49" s="173"/>
      <c r="H49" s="173">
        <f>'実質公債費比率（分子）の構造'!M$45</f>
        <v>311</v>
      </c>
      <c r="I49" s="173"/>
      <c r="J49" s="173"/>
      <c r="K49" s="173">
        <f>'実質公債費比率（分子）の構造'!N$45</f>
        <v>318</v>
      </c>
      <c r="L49" s="173"/>
      <c r="M49" s="173"/>
      <c r="N49" s="173">
        <f>'実質公債費比率（分子）の構造'!O$45</f>
        <v>337</v>
      </c>
      <c r="O49" s="173"/>
      <c r="P49" s="173"/>
    </row>
    <row r="50" spans="1:16" x14ac:dyDescent="0.15">
      <c r="A50" s="173" t="s">
        <v>70</v>
      </c>
      <c r="B50" s="173" t="e">
        <f>NA()</f>
        <v>#N/A</v>
      </c>
      <c r="C50" s="173">
        <f>IF(ISNUMBER('実質公債費比率（分子）の構造'!K$53),'実質公債費比率（分子）の構造'!K$53,NA())</f>
        <v>176</v>
      </c>
      <c r="D50" s="173" t="e">
        <f>NA()</f>
        <v>#N/A</v>
      </c>
      <c r="E50" s="173" t="e">
        <f>NA()</f>
        <v>#N/A</v>
      </c>
      <c r="F50" s="173">
        <f>IF(ISNUMBER('実質公債費比率（分子）の構造'!L$53),'実質公債費比率（分子）の構造'!L$53,NA())</f>
        <v>187</v>
      </c>
      <c r="G50" s="173" t="e">
        <f>NA()</f>
        <v>#N/A</v>
      </c>
      <c r="H50" s="173" t="e">
        <f>NA()</f>
        <v>#N/A</v>
      </c>
      <c r="I50" s="173">
        <f>IF(ISNUMBER('実質公債費比率（分子）の構造'!M$53),'実質公債費比率（分子）の構造'!M$53,NA())</f>
        <v>115</v>
      </c>
      <c r="J50" s="173" t="e">
        <f>NA()</f>
        <v>#N/A</v>
      </c>
      <c r="K50" s="173" t="e">
        <f>NA()</f>
        <v>#N/A</v>
      </c>
      <c r="L50" s="173">
        <f>IF(ISNUMBER('実質公債費比率（分子）の構造'!N$53),'実質公債費比率（分子）の構造'!N$53,NA())</f>
        <v>116</v>
      </c>
      <c r="M50" s="173" t="e">
        <f>NA()</f>
        <v>#N/A</v>
      </c>
      <c r="N50" s="173" t="e">
        <f>NA()</f>
        <v>#N/A</v>
      </c>
      <c r="O50" s="173">
        <f>IF(ISNUMBER('実質公債費比率（分子）の構造'!O$53),'実質公債費比率（分子）の構造'!O$53,NA())</f>
        <v>119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3577</v>
      </c>
      <c r="E56" s="172"/>
      <c r="F56" s="172"/>
      <c r="G56" s="172">
        <f>'将来負担比率（分子）の構造'!J$52</f>
        <v>3491</v>
      </c>
      <c r="H56" s="172"/>
      <c r="I56" s="172"/>
      <c r="J56" s="172">
        <f>'将来負担比率（分子）の構造'!K$52</f>
        <v>3349</v>
      </c>
      <c r="K56" s="172"/>
      <c r="L56" s="172"/>
      <c r="M56" s="172">
        <f>'将来負担比率（分子）の構造'!L$52</f>
        <v>3388</v>
      </c>
      <c r="N56" s="172"/>
      <c r="O56" s="172"/>
      <c r="P56" s="172">
        <f>'将来負担比率（分子）の構造'!M$52</f>
        <v>3422</v>
      </c>
    </row>
    <row r="57" spans="1:16" x14ac:dyDescent="0.15">
      <c r="A57" s="172" t="s">
        <v>42</v>
      </c>
      <c r="B57" s="172"/>
      <c r="C57" s="172"/>
      <c r="D57" s="172">
        <f>'将来負担比率（分子）の構造'!I$51</f>
        <v>4</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1343</v>
      </c>
      <c r="E58" s="172"/>
      <c r="F58" s="172"/>
      <c r="G58" s="172">
        <f>'将来負担比率（分子）の構造'!J$50</f>
        <v>1161</v>
      </c>
      <c r="H58" s="172"/>
      <c r="I58" s="172"/>
      <c r="J58" s="172">
        <f>'将来負担比率（分子）の構造'!K$50</f>
        <v>1112</v>
      </c>
      <c r="K58" s="172"/>
      <c r="L58" s="172"/>
      <c r="M58" s="172">
        <f>'将来負担比率（分子）の構造'!L$50</f>
        <v>1247</v>
      </c>
      <c r="N58" s="172"/>
      <c r="O58" s="172"/>
      <c r="P58" s="172">
        <f>'将来負担比率（分子）の構造'!M$50</f>
        <v>1432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168</v>
      </c>
      <c r="C61" s="172"/>
      <c r="D61" s="172"/>
      <c r="E61" s="172">
        <f>'将来負担比率（分子）の構造'!J$46</f>
        <v>131</v>
      </c>
      <c r="F61" s="172"/>
      <c r="G61" s="172"/>
      <c r="H61" s="172">
        <f>'将来負担比率（分子）の構造'!K$46</f>
        <v>198</v>
      </c>
      <c r="I61" s="172"/>
      <c r="J61" s="172"/>
      <c r="K61" s="172">
        <f>'将来負担比率（分子）の構造'!L$46</f>
        <v>178</v>
      </c>
      <c r="L61" s="172"/>
      <c r="M61" s="172"/>
      <c r="N61" s="172">
        <f>'将来負担比率（分子）の構造'!M$46</f>
        <v>158</v>
      </c>
      <c r="O61" s="172"/>
      <c r="P61" s="172"/>
    </row>
    <row r="62" spans="1:16" x14ac:dyDescent="0.15">
      <c r="A62" s="172" t="s">
        <v>35</v>
      </c>
      <c r="B62" s="172">
        <f>'将来負担比率（分子）の構造'!I$45</f>
        <v>429</v>
      </c>
      <c r="C62" s="172"/>
      <c r="D62" s="172"/>
      <c r="E62" s="172">
        <f>'将来負担比率（分子）の構造'!J$45</f>
        <v>416</v>
      </c>
      <c r="F62" s="172"/>
      <c r="G62" s="172"/>
      <c r="H62" s="172">
        <f>'将来負担比率（分子）の構造'!K$45</f>
        <v>513</v>
      </c>
      <c r="I62" s="172"/>
      <c r="J62" s="172"/>
      <c r="K62" s="172">
        <f>'将来負担比率（分子）の構造'!L$45</f>
        <v>410</v>
      </c>
      <c r="L62" s="172"/>
      <c r="M62" s="172"/>
      <c r="N62" s="172">
        <f>'将来負担比率（分子）の構造'!M$45</f>
        <v>374</v>
      </c>
      <c r="O62" s="172"/>
      <c r="P62" s="172"/>
    </row>
    <row r="63" spans="1:16" x14ac:dyDescent="0.15">
      <c r="A63" s="172" t="s">
        <v>34</v>
      </c>
      <c r="B63" s="172">
        <f>'将来負担比率（分子）の構造'!I$44</f>
        <v>5</v>
      </c>
      <c r="C63" s="172"/>
      <c r="D63" s="172"/>
      <c r="E63" s="172">
        <f>'将来負担比率（分子）の構造'!J$44</f>
        <v>3</v>
      </c>
      <c r="F63" s="172"/>
      <c r="G63" s="172"/>
      <c r="H63" s="172">
        <f>'将来負担比率（分子）の構造'!K$44</f>
        <v>1</v>
      </c>
      <c r="I63" s="172"/>
      <c r="J63" s="172"/>
      <c r="K63" s="172">
        <f>'将来負担比率（分子）の構造'!L$44</f>
        <v>1</v>
      </c>
      <c r="L63" s="172"/>
      <c r="M63" s="172"/>
      <c r="N63" s="172">
        <f>'将来負担比率（分子）の構造'!M$44</f>
        <v>0</v>
      </c>
      <c r="O63" s="172"/>
      <c r="P63" s="172"/>
    </row>
    <row r="64" spans="1:16" x14ac:dyDescent="0.15">
      <c r="A64" s="172" t="s">
        <v>33</v>
      </c>
      <c r="B64" s="172">
        <f>'将来負担比率（分子）の構造'!I$43</f>
        <v>1895</v>
      </c>
      <c r="C64" s="172"/>
      <c r="D64" s="172"/>
      <c r="E64" s="172">
        <f>'将来負担比率（分子）の構造'!J$43</f>
        <v>1960</v>
      </c>
      <c r="F64" s="172"/>
      <c r="G64" s="172"/>
      <c r="H64" s="172">
        <f>'将来負担比率（分子）の構造'!K$43</f>
        <v>1768</v>
      </c>
      <c r="I64" s="172"/>
      <c r="J64" s="172"/>
      <c r="K64" s="172">
        <f>'将来負担比率（分子）の構造'!L$43</f>
        <v>1549</v>
      </c>
      <c r="L64" s="172"/>
      <c r="M64" s="172"/>
      <c r="N64" s="172">
        <f>'将来負担比率（分子）の構造'!M$43</f>
        <v>1326</v>
      </c>
      <c r="O64" s="172"/>
      <c r="P64" s="172"/>
    </row>
    <row r="65" spans="1:16" x14ac:dyDescent="0.15">
      <c r="A65" s="172" t="s">
        <v>32</v>
      </c>
      <c r="B65" s="172">
        <f>'将来負担比率（分子）の構造'!I$42</f>
        <v>42</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3133</v>
      </c>
      <c r="C66" s="172"/>
      <c r="D66" s="172"/>
      <c r="E66" s="172">
        <f>'将来負担比率（分子）の構造'!J$41</f>
        <v>3078</v>
      </c>
      <c r="F66" s="172"/>
      <c r="G66" s="172"/>
      <c r="H66" s="172">
        <f>'将来負担比率（分子）の構造'!K$41</f>
        <v>2979</v>
      </c>
      <c r="I66" s="172"/>
      <c r="J66" s="172"/>
      <c r="K66" s="172">
        <f>'将来負担比率（分子）の構造'!L$41</f>
        <v>3117</v>
      </c>
      <c r="L66" s="172"/>
      <c r="M66" s="172"/>
      <c r="N66" s="172">
        <f>'将来負担比率（分子）の構造'!M$41</f>
        <v>3247</v>
      </c>
      <c r="O66" s="172"/>
      <c r="P66" s="172"/>
    </row>
    <row r="67" spans="1:16" x14ac:dyDescent="0.15">
      <c r="A67" s="172" t="s">
        <v>74</v>
      </c>
      <c r="B67" s="172" t="e">
        <f>NA()</f>
        <v>#N/A</v>
      </c>
      <c r="C67" s="172">
        <f>IF(ISNUMBER('将来負担比率（分子）の構造'!I$53), IF('将来負担比率（分子）の構造'!I$53 &lt; 0, 0, '将来負担比率（分子）の構造'!I$53), NA())</f>
        <v>748</v>
      </c>
      <c r="D67" s="172" t="e">
        <f>NA()</f>
        <v>#N/A</v>
      </c>
      <c r="E67" s="172" t="e">
        <f>NA()</f>
        <v>#N/A</v>
      </c>
      <c r="F67" s="172">
        <f>IF(ISNUMBER('将来負担比率（分子）の構造'!J$53), IF('将来負担比率（分子）の構造'!J$53 &lt; 0, 0, '将来負担比率（分子）の構造'!J$53), NA())</f>
        <v>935</v>
      </c>
      <c r="G67" s="172" t="e">
        <f>NA()</f>
        <v>#N/A</v>
      </c>
      <c r="H67" s="172" t="e">
        <f>NA()</f>
        <v>#N/A</v>
      </c>
      <c r="I67" s="172">
        <f>IF(ISNUMBER('将来負担比率（分子）の構造'!K$53), IF('将来負担比率（分子）の構造'!K$53 &lt; 0, 0, '将来負担比率（分子）の構造'!K$53), NA())</f>
        <v>998</v>
      </c>
      <c r="J67" s="172" t="e">
        <f>NA()</f>
        <v>#N/A</v>
      </c>
      <c r="K67" s="172" t="e">
        <f>NA()</f>
        <v>#N/A</v>
      </c>
      <c r="L67" s="172">
        <f>IF(ISNUMBER('将来負担比率（分子）の構造'!L$53), IF('将来負担比率（分子）の構造'!L$53 &lt; 0, 0, '将来負担比率（分子）の構造'!L$53), NA())</f>
        <v>620</v>
      </c>
      <c r="M67" s="172" t="e">
        <f>NA()</f>
        <v>#N/A</v>
      </c>
      <c r="N67" s="172" t="e">
        <f>NA()</f>
        <v>#N/A</v>
      </c>
      <c r="O67" s="172">
        <f>IF(ISNUMBER('将来負担比率（分子）の構造'!M$53), IF('将来負担比率（分子）の構造'!M$53 &lt; 0, 0, '将来負担比率（分子）の構造'!M$53), NA())</f>
        <v>252</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409</v>
      </c>
      <c r="C72" s="176">
        <f>基金残高に係る経年分析!G55</f>
        <v>508</v>
      </c>
      <c r="D72" s="176">
        <f>基金残高に係る経年分析!H55</f>
        <v>599</v>
      </c>
    </row>
    <row r="73" spans="1:16" x14ac:dyDescent="0.15">
      <c r="A73" s="175" t="s">
        <v>77</v>
      </c>
      <c r="B73" s="176">
        <f>基金残高に係る経年分析!F56</f>
        <v>413</v>
      </c>
      <c r="C73" s="176">
        <f>基金残高に係る経年分析!G56</f>
        <v>423</v>
      </c>
      <c r="D73" s="176">
        <f>基金残高に係る経年分析!H56</f>
        <v>433</v>
      </c>
    </row>
    <row r="74" spans="1:16" x14ac:dyDescent="0.15">
      <c r="A74" s="175" t="s">
        <v>78</v>
      </c>
      <c r="B74" s="176">
        <f>基金残高に係る経年分析!F57</f>
        <v>219</v>
      </c>
      <c r="C74" s="176">
        <f>基金残高に係る経年分析!G57</f>
        <v>255</v>
      </c>
      <c r="D74" s="176">
        <f>基金残高に係る経年分析!H57</f>
        <v>332</v>
      </c>
    </row>
  </sheetData>
  <sheetProtection algorithmName="SHA-512" hashValue="OS5nUhEKqQrwyeQxtzU1IIFXbRRT0kBeb0dsBLAagdDV/bnAf/Fv2AsFaxGTE1NaAUSJikNvLV28IT9cxm15FA==" saltValue="D9sDQXBI6S1f53OVsk4rT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225</v>
      </c>
      <c r="C5" s="732"/>
      <c r="D5" s="732"/>
      <c r="E5" s="732"/>
      <c r="F5" s="732"/>
      <c r="G5" s="732"/>
      <c r="H5" s="732"/>
      <c r="I5" s="732"/>
      <c r="J5" s="732"/>
      <c r="K5" s="732"/>
      <c r="L5" s="732"/>
      <c r="M5" s="732"/>
      <c r="N5" s="732"/>
      <c r="O5" s="732"/>
      <c r="P5" s="732"/>
      <c r="Q5" s="733"/>
      <c r="R5" s="717">
        <v>219540</v>
      </c>
      <c r="S5" s="718"/>
      <c r="T5" s="718"/>
      <c r="U5" s="718"/>
      <c r="V5" s="718"/>
      <c r="W5" s="718"/>
      <c r="X5" s="718"/>
      <c r="Y5" s="761"/>
      <c r="Z5" s="779">
        <v>5.0999999999999996</v>
      </c>
      <c r="AA5" s="779"/>
      <c r="AB5" s="779"/>
      <c r="AC5" s="779"/>
      <c r="AD5" s="780">
        <v>219540</v>
      </c>
      <c r="AE5" s="780"/>
      <c r="AF5" s="780"/>
      <c r="AG5" s="780"/>
      <c r="AH5" s="780"/>
      <c r="AI5" s="780"/>
      <c r="AJ5" s="780"/>
      <c r="AK5" s="780"/>
      <c r="AL5" s="762">
        <v>9.3000000000000007</v>
      </c>
      <c r="AM5" s="736"/>
      <c r="AN5" s="736"/>
      <c r="AO5" s="763"/>
      <c r="AP5" s="731" t="s">
        <v>226</v>
      </c>
      <c r="AQ5" s="732"/>
      <c r="AR5" s="732"/>
      <c r="AS5" s="732"/>
      <c r="AT5" s="732"/>
      <c r="AU5" s="732"/>
      <c r="AV5" s="732"/>
      <c r="AW5" s="732"/>
      <c r="AX5" s="732"/>
      <c r="AY5" s="732"/>
      <c r="AZ5" s="732"/>
      <c r="BA5" s="732"/>
      <c r="BB5" s="732"/>
      <c r="BC5" s="732"/>
      <c r="BD5" s="732"/>
      <c r="BE5" s="732"/>
      <c r="BF5" s="733"/>
      <c r="BG5" s="664">
        <v>211464</v>
      </c>
      <c r="BH5" s="665"/>
      <c r="BI5" s="665"/>
      <c r="BJ5" s="665"/>
      <c r="BK5" s="665"/>
      <c r="BL5" s="665"/>
      <c r="BM5" s="665"/>
      <c r="BN5" s="666"/>
      <c r="BO5" s="691">
        <v>96.3</v>
      </c>
      <c r="BP5" s="691"/>
      <c r="BQ5" s="691"/>
      <c r="BR5" s="691"/>
      <c r="BS5" s="692" t="s">
        <v>128</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15">
      <c r="B6" s="661" t="s">
        <v>230</v>
      </c>
      <c r="C6" s="662"/>
      <c r="D6" s="662"/>
      <c r="E6" s="662"/>
      <c r="F6" s="662"/>
      <c r="G6" s="662"/>
      <c r="H6" s="662"/>
      <c r="I6" s="662"/>
      <c r="J6" s="662"/>
      <c r="K6" s="662"/>
      <c r="L6" s="662"/>
      <c r="M6" s="662"/>
      <c r="N6" s="662"/>
      <c r="O6" s="662"/>
      <c r="P6" s="662"/>
      <c r="Q6" s="663"/>
      <c r="R6" s="664">
        <v>53773</v>
      </c>
      <c r="S6" s="665"/>
      <c r="T6" s="665"/>
      <c r="U6" s="665"/>
      <c r="V6" s="665"/>
      <c r="W6" s="665"/>
      <c r="X6" s="665"/>
      <c r="Y6" s="666"/>
      <c r="Z6" s="691">
        <v>1.3</v>
      </c>
      <c r="AA6" s="691"/>
      <c r="AB6" s="691"/>
      <c r="AC6" s="691"/>
      <c r="AD6" s="692">
        <v>53773</v>
      </c>
      <c r="AE6" s="692"/>
      <c r="AF6" s="692"/>
      <c r="AG6" s="692"/>
      <c r="AH6" s="692"/>
      <c r="AI6" s="692"/>
      <c r="AJ6" s="692"/>
      <c r="AK6" s="692"/>
      <c r="AL6" s="667">
        <v>2.2999999999999998</v>
      </c>
      <c r="AM6" s="668"/>
      <c r="AN6" s="668"/>
      <c r="AO6" s="693"/>
      <c r="AP6" s="661" t="s">
        <v>231</v>
      </c>
      <c r="AQ6" s="662"/>
      <c r="AR6" s="662"/>
      <c r="AS6" s="662"/>
      <c r="AT6" s="662"/>
      <c r="AU6" s="662"/>
      <c r="AV6" s="662"/>
      <c r="AW6" s="662"/>
      <c r="AX6" s="662"/>
      <c r="AY6" s="662"/>
      <c r="AZ6" s="662"/>
      <c r="BA6" s="662"/>
      <c r="BB6" s="662"/>
      <c r="BC6" s="662"/>
      <c r="BD6" s="662"/>
      <c r="BE6" s="662"/>
      <c r="BF6" s="663"/>
      <c r="BG6" s="664">
        <v>211464</v>
      </c>
      <c r="BH6" s="665"/>
      <c r="BI6" s="665"/>
      <c r="BJ6" s="665"/>
      <c r="BK6" s="665"/>
      <c r="BL6" s="665"/>
      <c r="BM6" s="665"/>
      <c r="BN6" s="666"/>
      <c r="BO6" s="691">
        <v>96.3</v>
      </c>
      <c r="BP6" s="691"/>
      <c r="BQ6" s="691"/>
      <c r="BR6" s="691"/>
      <c r="BS6" s="692" t="s">
        <v>232</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59846</v>
      </c>
      <c r="CS6" s="665"/>
      <c r="CT6" s="665"/>
      <c r="CU6" s="665"/>
      <c r="CV6" s="665"/>
      <c r="CW6" s="665"/>
      <c r="CX6" s="665"/>
      <c r="CY6" s="666"/>
      <c r="CZ6" s="762">
        <v>1.4</v>
      </c>
      <c r="DA6" s="736"/>
      <c r="DB6" s="736"/>
      <c r="DC6" s="765"/>
      <c r="DD6" s="670" t="s">
        <v>128</v>
      </c>
      <c r="DE6" s="665"/>
      <c r="DF6" s="665"/>
      <c r="DG6" s="665"/>
      <c r="DH6" s="665"/>
      <c r="DI6" s="665"/>
      <c r="DJ6" s="665"/>
      <c r="DK6" s="665"/>
      <c r="DL6" s="665"/>
      <c r="DM6" s="665"/>
      <c r="DN6" s="665"/>
      <c r="DO6" s="665"/>
      <c r="DP6" s="666"/>
      <c r="DQ6" s="670">
        <v>59846</v>
      </c>
      <c r="DR6" s="665"/>
      <c r="DS6" s="665"/>
      <c r="DT6" s="665"/>
      <c r="DU6" s="665"/>
      <c r="DV6" s="665"/>
      <c r="DW6" s="665"/>
      <c r="DX6" s="665"/>
      <c r="DY6" s="665"/>
      <c r="DZ6" s="665"/>
      <c r="EA6" s="665"/>
      <c r="EB6" s="665"/>
      <c r="EC6" s="705"/>
    </row>
    <row r="7" spans="2:143" ht="11.25" customHeight="1" x14ac:dyDescent="0.15">
      <c r="B7" s="661" t="s">
        <v>234</v>
      </c>
      <c r="C7" s="662"/>
      <c r="D7" s="662"/>
      <c r="E7" s="662"/>
      <c r="F7" s="662"/>
      <c r="G7" s="662"/>
      <c r="H7" s="662"/>
      <c r="I7" s="662"/>
      <c r="J7" s="662"/>
      <c r="K7" s="662"/>
      <c r="L7" s="662"/>
      <c r="M7" s="662"/>
      <c r="N7" s="662"/>
      <c r="O7" s="662"/>
      <c r="P7" s="662"/>
      <c r="Q7" s="663"/>
      <c r="R7" s="664">
        <v>117</v>
      </c>
      <c r="S7" s="665"/>
      <c r="T7" s="665"/>
      <c r="U7" s="665"/>
      <c r="V7" s="665"/>
      <c r="W7" s="665"/>
      <c r="X7" s="665"/>
      <c r="Y7" s="666"/>
      <c r="Z7" s="691">
        <v>0</v>
      </c>
      <c r="AA7" s="691"/>
      <c r="AB7" s="691"/>
      <c r="AC7" s="691"/>
      <c r="AD7" s="692">
        <v>117</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75468</v>
      </c>
      <c r="BH7" s="665"/>
      <c r="BI7" s="665"/>
      <c r="BJ7" s="665"/>
      <c r="BK7" s="665"/>
      <c r="BL7" s="665"/>
      <c r="BM7" s="665"/>
      <c r="BN7" s="666"/>
      <c r="BO7" s="691">
        <v>34.4</v>
      </c>
      <c r="BP7" s="691"/>
      <c r="BQ7" s="691"/>
      <c r="BR7" s="691"/>
      <c r="BS7" s="692" t="s">
        <v>128</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605997</v>
      </c>
      <c r="CS7" s="665"/>
      <c r="CT7" s="665"/>
      <c r="CU7" s="665"/>
      <c r="CV7" s="665"/>
      <c r="CW7" s="665"/>
      <c r="CX7" s="665"/>
      <c r="CY7" s="666"/>
      <c r="CZ7" s="691">
        <v>14.6</v>
      </c>
      <c r="DA7" s="691"/>
      <c r="DB7" s="691"/>
      <c r="DC7" s="691"/>
      <c r="DD7" s="670">
        <v>14200</v>
      </c>
      <c r="DE7" s="665"/>
      <c r="DF7" s="665"/>
      <c r="DG7" s="665"/>
      <c r="DH7" s="665"/>
      <c r="DI7" s="665"/>
      <c r="DJ7" s="665"/>
      <c r="DK7" s="665"/>
      <c r="DL7" s="665"/>
      <c r="DM7" s="665"/>
      <c r="DN7" s="665"/>
      <c r="DO7" s="665"/>
      <c r="DP7" s="666"/>
      <c r="DQ7" s="670">
        <v>557400</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584</v>
      </c>
      <c r="S8" s="665"/>
      <c r="T8" s="665"/>
      <c r="U8" s="665"/>
      <c r="V8" s="665"/>
      <c r="W8" s="665"/>
      <c r="X8" s="665"/>
      <c r="Y8" s="666"/>
      <c r="Z8" s="691">
        <v>0</v>
      </c>
      <c r="AA8" s="691"/>
      <c r="AB8" s="691"/>
      <c r="AC8" s="691"/>
      <c r="AD8" s="692">
        <v>584</v>
      </c>
      <c r="AE8" s="692"/>
      <c r="AF8" s="692"/>
      <c r="AG8" s="692"/>
      <c r="AH8" s="692"/>
      <c r="AI8" s="692"/>
      <c r="AJ8" s="692"/>
      <c r="AK8" s="692"/>
      <c r="AL8" s="667">
        <v>0</v>
      </c>
      <c r="AM8" s="668"/>
      <c r="AN8" s="668"/>
      <c r="AO8" s="693"/>
      <c r="AP8" s="661" t="s">
        <v>238</v>
      </c>
      <c r="AQ8" s="662"/>
      <c r="AR8" s="662"/>
      <c r="AS8" s="662"/>
      <c r="AT8" s="662"/>
      <c r="AU8" s="662"/>
      <c r="AV8" s="662"/>
      <c r="AW8" s="662"/>
      <c r="AX8" s="662"/>
      <c r="AY8" s="662"/>
      <c r="AZ8" s="662"/>
      <c r="BA8" s="662"/>
      <c r="BB8" s="662"/>
      <c r="BC8" s="662"/>
      <c r="BD8" s="662"/>
      <c r="BE8" s="662"/>
      <c r="BF8" s="663"/>
      <c r="BG8" s="664">
        <v>4738</v>
      </c>
      <c r="BH8" s="665"/>
      <c r="BI8" s="665"/>
      <c r="BJ8" s="665"/>
      <c r="BK8" s="665"/>
      <c r="BL8" s="665"/>
      <c r="BM8" s="665"/>
      <c r="BN8" s="666"/>
      <c r="BO8" s="691">
        <v>2.2000000000000002</v>
      </c>
      <c r="BP8" s="691"/>
      <c r="BQ8" s="691"/>
      <c r="BR8" s="691"/>
      <c r="BS8" s="692" t="s">
        <v>232</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647362</v>
      </c>
      <c r="CS8" s="665"/>
      <c r="CT8" s="665"/>
      <c r="CU8" s="665"/>
      <c r="CV8" s="665"/>
      <c r="CW8" s="665"/>
      <c r="CX8" s="665"/>
      <c r="CY8" s="666"/>
      <c r="CZ8" s="691">
        <v>15.6</v>
      </c>
      <c r="DA8" s="691"/>
      <c r="DB8" s="691"/>
      <c r="DC8" s="691"/>
      <c r="DD8" s="670" t="s">
        <v>232</v>
      </c>
      <c r="DE8" s="665"/>
      <c r="DF8" s="665"/>
      <c r="DG8" s="665"/>
      <c r="DH8" s="665"/>
      <c r="DI8" s="665"/>
      <c r="DJ8" s="665"/>
      <c r="DK8" s="665"/>
      <c r="DL8" s="665"/>
      <c r="DM8" s="665"/>
      <c r="DN8" s="665"/>
      <c r="DO8" s="665"/>
      <c r="DP8" s="666"/>
      <c r="DQ8" s="670">
        <v>355926</v>
      </c>
      <c r="DR8" s="665"/>
      <c r="DS8" s="665"/>
      <c r="DT8" s="665"/>
      <c r="DU8" s="665"/>
      <c r="DV8" s="665"/>
      <c r="DW8" s="665"/>
      <c r="DX8" s="665"/>
      <c r="DY8" s="665"/>
      <c r="DZ8" s="665"/>
      <c r="EA8" s="665"/>
      <c r="EB8" s="665"/>
      <c r="EC8" s="705"/>
    </row>
    <row r="9" spans="2:143" ht="11.25" customHeight="1" x14ac:dyDescent="0.15">
      <c r="B9" s="661" t="s">
        <v>240</v>
      </c>
      <c r="C9" s="662"/>
      <c r="D9" s="662"/>
      <c r="E9" s="662"/>
      <c r="F9" s="662"/>
      <c r="G9" s="662"/>
      <c r="H9" s="662"/>
      <c r="I9" s="662"/>
      <c r="J9" s="662"/>
      <c r="K9" s="662"/>
      <c r="L9" s="662"/>
      <c r="M9" s="662"/>
      <c r="N9" s="662"/>
      <c r="O9" s="662"/>
      <c r="P9" s="662"/>
      <c r="Q9" s="663"/>
      <c r="R9" s="664">
        <v>809</v>
      </c>
      <c r="S9" s="665"/>
      <c r="T9" s="665"/>
      <c r="U9" s="665"/>
      <c r="V9" s="665"/>
      <c r="W9" s="665"/>
      <c r="X9" s="665"/>
      <c r="Y9" s="666"/>
      <c r="Z9" s="691">
        <v>0</v>
      </c>
      <c r="AA9" s="691"/>
      <c r="AB9" s="691"/>
      <c r="AC9" s="691"/>
      <c r="AD9" s="692">
        <v>809</v>
      </c>
      <c r="AE9" s="692"/>
      <c r="AF9" s="692"/>
      <c r="AG9" s="692"/>
      <c r="AH9" s="692"/>
      <c r="AI9" s="692"/>
      <c r="AJ9" s="692"/>
      <c r="AK9" s="692"/>
      <c r="AL9" s="667">
        <v>0</v>
      </c>
      <c r="AM9" s="668"/>
      <c r="AN9" s="668"/>
      <c r="AO9" s="693"/>
      <c r="AP9" s="661" t="s">
        <v>241</v>
      </c>
      <c r="AQ9" s="662"/>
      <c r="AR9" s="662"/>
      <c r="AS9" s="662"/>
      <c r="AT9" s="662"/>
      <c r="AU9" s="662"/>
      <c r="AV9" s="662"/>
      <c r="AW9" s="662"/>
      <c r="AX9" s="662"/>
      <c r="AY9" s="662"/>
      <c r="AZ9" s="662"/>
      <c r="BA9" s="662"/>
      <c r="BB9" s="662"/>
      <c r="BC9" s="662"/>
      <c r="BD9" s="662"/>
      <c r="BE9" s="662"/>
      <c r="BF9" s="663"/>
      <c r="BG9" s="664">
        <v>64765</v>
      </c>
      <c r="BH9" s="665"/>
      <c r="BI9" s="665"/>
      <c r="BJ9" s="665"/>
      <c r="BK9" s="665"/>
      <c r="BL9" s="665"/>
      <c r="BM9" s="665"/>
      <c r="BN9" s="666"/>
      <c r="BO9" s="691">
        <v>29.5</v>
      </c>
      <c r="BP9" s="691"/>
      <c r="BQ9" s="691"/>
      <c r="BR9" s="691"/>
      <c r="BS9" s="692" t="s">
        <v>128</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279754</v>
      </c>
      <c r="CS9" s="665"/>
      <c r="CT9" s="665"/>
      <c r="CU9" s="665"/>
      <c r="CV9" s="665"/>
      <c r="CW9" s="665"/>
      <c r="CX9" s="665"/>
      <c r="CY9" s="666"/>
      <c r="CZ9" s="691">
        <v>6.7</v>
      </c>
      <c r="DA9" s="691"/>
      <c r="DB9" s="691"/>
      <c r="DC9" s="691"/>
      <c r="DD9" s="670">
        <v>3945</v>
      </c>
      <c r="DE9" s="665"/>
      <c r="DF9" s="665"/>
      <c r="DG9" s="665"/>
      <c r="DH9" s="665"/>
      <c r="DI9" s="665"/>
      <c r="DJ9" s="665"/>
      <c r="DK9" s="665"/>
      <c r="DL9" s="665"/>
      <c r="DM9" s="665"/>
      <c r="DN9" s="665"/>
      <c r="DO9" s="665"/>
      <c r="DP9" s="666"/>
      <c r="DQ9" s="670">
        <v>210105</v>
      </c>
      <c r="DR9" s="665"/>
      <c r="DS9" s="665"/>
      <c r="DT9" s="665"/>
      <c r="DU9" s="665"/>
      <c r="DV9" s="665"/>
      <c r="DW9" s="665"/>
      <c r="DX9" s="665"/>
      <c r="DY9" s="665"/>
      <c r="DZ9" s="665"/>
      <c r="EA9" s="665"/>
      <c r="EB9" s="665"/>
      <c r="EC9" s="705"/>
    </row>
    <row r="10" spans="2:143" ht="11.25" customHeight="1" x14ac:dyDescent="0.15">
      <c r="B10" s="661" t="s">
        <v>243</v>
      </c>
      <c r="C10" s="662"/>
      <c r="D10" s="662"/>
      <c r="E10" s="662"/>
      <c r="F10" s="662"/>
      <c r="G10" s="662"/>
      <c r="H10" s="662"/>
      <c r="I10" s="662"/>
      <c r="J10" s="662"/>
      <c r="K10" s="662"/>
      <c r="L10" s="662"/>
      <c r="M10" s="662"/>
      <c r="N10" s="662"/>
      <c r="O10" s="662"/>
      <c r="P10" s="662"/>
      <c r="Q10" s="663"/>
      <c r="R10" s="664" t="s">
        <v>232</v>
      </c>
      <c r="S10" s="665"/>
      <c r="T10" s="665"/>
      <c r="U10" s="665"/>
      <c r="V10" s="665"/>
      <c r="W10" s="665"/>
      <c r="X10" s="665"/>
      <c r="Y10" s="666"/>
      <c r="Z10" s="691" t="s">
        <v>232</v>
      </c>
      <c r="AA10" s="691"/>
      <c r="AB10" s="691"/>
      <c r="AC10" s="691"/>
      <c r="AD10" s="692" t="s">
        <v>232</v>
      </c>
      <c r="AE10" s="692"/>
      <c r="AF10" s="692"/>
      <c r="AG10" s="692"/>
      <c r="AH10" s="692"/>
      <c r="AI10" s="692"/>
      <c r="AJ10" s="692"/>
      <c r="AK10" s="692"/>
      <c r="AL10" s="667" t="s">
        <v>128</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4657</v>
      </c>
      <c r="BH10" s="665"/>
      <c r="BI10" s="665"/>
      <c r="BJ10" s="665"/>
      <c r="BK10" s="665"/>
      <c r="BL10" s="665"/>
      <c r="BM10" s="665"/>
      <c r="BN10" s="666"/>
      <c r="BO10" s="691">
        <v>2.1</v>
      </c>
      <c r="BP10" s="691"/>
      <c r="BQ10" s="691"/>
      <c r="BR10" s="691"/>
      <c r="BS10" s="692" t="s">
        <v>232</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17</v>
      </c>
      <c r="CS10" s="665"/>
      <c r="CT10" s="665"/>
      <c r="CU10" s="665"/>
      <c r="CV10" s="665"/>
      <c r="CW10" s="665"/>
      <c r="CX10" s="665"/>
      <c r="CY10" s="666"/>
      <c r="CZ10" s="691">
        <v>0</v>
      </c>
      <c r="DA10" s="691"/>
      <c r="DB10" s="691"/>
      <c r="DC10" s="691"/>
      <c r="DD10" s="670" t="s">
        <v>232</v>
      </c>
      <c r="DE10" s="665"/>
      <c r="DF10" s="665"/>
      <c r="DG10" s="665"/>
      <c r="DH10" s="665"/>
      <c r="DI10" s="665"/>
      <c r="DJ10" s="665"/>
      <c r="DK10" s="665"/>
      <c r="DL10" s="665"/>
      <c r="DM10" s="665"/>
      <c r="DN10" s="665"/>
      <c r="DO10" s="665"/>
      <c r="DP10" s="666"/>
      <c r="DQ10" s="670">
        <v>17</v>
      </c>
      <c r="DR10" s="665"/>
      <c r="DS10" s="665"/>
      <c r="DT10" s="665"/>
      <c r="DU10" s="665"/>
      <c r="DV10" s="665"/>
      <c r="DW10" s="665"/>
      <c r="DX10" s="665"/>
      <c r="DY10" s="665"/>
      <c r="DZ10" s="665"/>
      <c r="EA10" s="665"/>
      <c r="EB10" s="665"/>
      <c r="EC10" s="705"/>
    </row>
    <row r="11" spans="2:143" ht="11.25" customHeight="1" x14ac:dyDescent="0.15">
      <c r="B11" s="661" t="s">
        <v>246</v>
      </c>
      <c r="C11" s="662"/>
      <c r="D11" s="662"/>
      <c r="E11" s="662"/>
      <c r="F11" s="662"/>
      <c r="G11" s="662"/>
      <c r="H11" s="662"/>
      <c r="I11" s="662"/>
      <c r="J11" s="662"/>
      <c r="K11" s="662"/>
      <c r="L11" s="662"/>
      <c r="M11" s="662"/>
      <c r="N11" s="662"/>
      <c r="O11" s="662"/>
      <c r="P11" s="662"/>
      <c r="Q11" s="663"/>
      <c r="R11" s="664">
        <v>72464</v>
      </c>
      <c r="S11" s="665"/>
      <c r="T11" s="665"/>
      <c r="U11" s="665"/>
      <c r="V11" s="665"/>
      <c r="W11" s="665"/>
      <c r="X11" s="665"/>
      <c r="Y11" s="666"/>
      <c r="Z11" s="667">
        <v>1.7</v>
      </c>
      <c r="AA11" s="668"/>
      <c r="AB11" s="668"/>
      <c r="AC11" s="669"/>
      <c r="AD11" s="670">
        <v>72464</v>
      </c>
      <c r="AE11" s="665"/>
      <c r="AF11" s="665"/>
      <c r="AG11" s="665"/>
      <c r="AH11" s="665"/>
      <c r="AI11" s="665"/>
      <c r="AJ11" s="665"/>
      <c r="AK11" s="666"/>
      <c r="AL11" s="667">
        <v>3.1</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1308</v>
      </c>
      <c r="BH11" s="665"/>
      <c r="BI11" s="665"/>
      <c r="BJ11" s="665"/>
      <c r="BK11" s="665"/>
      <c r="BL11" s="665"/>
      <c r="BM11" s="665"/>
      <c r="BN11" s="666"/>
      <c r="BO11" s="691">
        <v>0.6</v>
      </c>
      <c r="BP11" s="691"/>
      <c r="BQ11" s="691"/>
      <c r="BR11" s="691"/>
      <c r="BS11" s="692" t="s">
        <v>137</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551893</v>
      </c>
      <c r="CS11" s="665"/>
      <c r="CT11" s="665"/>
      <c r="CU11" s="665"/>
      <c r="CV11" s="665"/>
      <c r="CW11" s="665"/>
      <c r="CX11" s="665"/>
      <c r="CY11" s="666"/>
      <c r="CZ11" s="691">
        <v>13.3</v>
      </c>
      <c r="DA11" s="691"/>
      <c r="DB11" s="691"/>
      <c r="DC11" s="691"/>
      <c r="DD11" s="670">
        <v>81975</v>
      </c>
      <c r="DE11" s="665"/>
      <c r="DF11" s="665"/>
      <c r="DG11" s="665"/>
      <c r="DH11" s="665"/>
      <c r="DI11" s="665"/>
      <c r="DJ11" s="665"/>
      <c r="DK11" s="665"/>
      <c r="DL11" s="665"/>
      <c r="DM11" s="665"/>
      <c r="DN11" s="665"/>
      <c r="DO11" s="665"/>
      <c r="DP11" s="666"/>
      <c r="DQ11" s="670">
        <v>277482</v>
      </c>
      <c r="DR11" s="665"/>
      <c r="DS11" s="665"/>
      <c r="DT11" s="665"/>
      <c r="DU11" s="665"/>
      <c r="DV11" s="665"/>
      <c r="DW11" s="665"/>
      <c r="DX11" s="665"/>
      <c r="DY11" s="665"/>
      <c r="DZ11" s="665"/>
      <c r="EA11" s="665"/>
      <c r="EB11" s="665"/>
      <c r="EC11" s="705"/>
    </row>
    <row r="12" spans="2:143" ht="11.25" customHeight="1" x14ac:dyDescent="0.15">
      <c r="B12" s="661" t="s">
        <v>249</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232</v>
      </c>
      <c r="AA12" s="691"/>
      <c r="AB12" s="691"/>
      <c r="AC12" s="691"/>
      <c r="AD12" s="692" t="s">
        <v>128</v>
      </c>
      <c r="AE12" s="692"/>
      <c r="AF12" s="692"/>
      <c r="AG12" s="692"/>
      <c r="AH12" s="692"/>
      <c r="AI12" s="692"/>
      <c r="AJ12" s="692"/>
      <c r="AK12" s="692"/>
      <c r="AL12" s="667" t="s">
        <v>232</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116089</v>
      </c>
      <c r="BH12" s="665"/>
      <c r="BI12" s="665"/>
      <c r="BJ12" s="665"/>
      <c r="BK12" s="665"/>
      <c r="BL12" s="665"/>
      <c r="BM12" s="665"/>
      <c r="BN12" s="666"/>
      <c r="BO12" s="691">
        <v>52.9</v>
      </c>
      <c r="BP12" s="691"/>
      <c r="BQ12" s="691"/>
      <c r="BR12" s="691"/>
      <c r="BS12" s="692" t="s">
        <v>128</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312564</v>
      </c>
      <c r="CS12" s="665"/>
      <c r="CT12" s="665"/>
      <c r="CU12" s="665"/>
      <c r="CV12" s="665"/>
      <c r="CW12" s="665"/>
      <c r="CX12" s="665"/>
      <c r="CY12" s="666"/>
      <c r="CZ12" s="691">
        <v>7.5</v>
      </c>
      <c r="DA12" s="691"/>
      <c r="DB12" s="691"/>
      <c r="DC12" s="691"/>
      <c r="DD12" s="670">
        <v>16063</v>
      </c>
      <c r="DE12" s="665"/>
      <c r="DF12" s="665"/>
      <c r="DG12" s="665"/>
      <c r="DH12" s="665"/>
      <c r="DI12" s="665"/>
      <c r="DJ12" s="665"/>
      <c r="DK12" s="665"/>
      <c r="DL12" s="665"/>
      <c r="DM12" s="665"/>
      <c r="DN12" s="665"/>
      <c r="DO12" s="665"/>
      <c r="DP12" s="666"/>
      <c r="DQ12" s="670">
        <v>253850</v>
      </c>
      <c r="DR12" s="665"/>
      <c r="DS12" s="665"/>
      <c r="DT12" s="665"/>
      <c r="DU12" s="665"/>
      <c r="DV12" s="665"/>
      <c r="DW12" s="665"/>
      <c r="DX12" s="665"/>
      <c r="DY12" s="665"/>
      <c r="DZ12" s="665"/>
      <c r="EA12" s="665"/>
      <c r="EB12" s="665"/>
      <c r="EC12" s="705"/>
    </row>
    <row r="13" spans="2:143" ht="11.25" customHeight="1" x14ac:dyDescent="0.15">
      <c r="B13" s="661" t="s">
        <v>252</v>
      </c>
      <c r="C13" s="662"/>
      <c r="D13" s="662"/>
      <c r="E13" s="662"/>
      <c r="F13" s="662"/>
      <c r="G13" s="662"/>
      <c r="H13" s="662"/>
      <c r="I13" s="662"/>
      <c r="J13" s="662"/>
      <c r="K13" s="662"/>
      <c r="L13" s="662"/>
      <c r="M13" s="662"/>
      <c r="N13" s="662"/>
      <c r="O13" s="662"/>
      <c r="P13" s="662"/>
      <c r="Q13" s="663"/>
      <c r="R13" s="664" t="s">
        <v>232</v>
      </c>
      <c r="S13" s="665"/>
      <c r="T13" s="665"/>
      <c r="U13" s="665"/>
      <c r="V13" s="665"/>
      <c r="W13" s="665"/>
      <c r="X13" s="665"/>
      <c r="Y13" s="666"/>
      <c r="Z13" s="691" t="s">
        <v>232</v>
      </c>
      <c r="AA13" s="691"/>
      <c r="AB13" s="691"/>
      <c r="AC13" s="691"/>
      <c r="AD13" s="692" t="s">
        <v>128</v>
      </c>
      <c r="AE13" s="692"/>
      <c r="AF13" s="692"/>
      <c r="AG13" s="692"/>
      <c r="AH13" s="692"/>
      <c r="AI13" s="692"/>
      <c r="AJ13" s="692"/>
      <c r="AK13" s="692"/>
      <c r="AL13" s="667" t="s">
        <v>232</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94533</v>
      </c>
      <c r="BH13" s="665"/>
      <c r="BI13" s="665"/>
      <c r="BJ13" s="665"/>
      <c r="BK13" s="665"/>
      <c r="BL13" s="665"/>
      <c r="BM13" s="665"/>
      <c r="BN13" s="666"/>
      <c r="BO13" s="691">
        <v>43.1</v>
      </c>
      <c r="BP13" s="691"/>
      <c r="BQ13" s="691"/>
      <c r="BR13" s="691"/>
      <c r="BS13" s="692" t="s">
        <v>128</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351594</v>
      </c>
      <c r="CS13" s="665"/>
      <c r="CT13" s="665"/>
      <c r="CU13" s="665"/>
      <c r="CV13" s="665"/>
      <c r="CW13" s="665"/>
      <c r="CX13" s="665"/>
      <c r="CY13" s="666"/>
      <c r="CZ13" s="691">
        <v>8.5</v>
      </c>
      <c r="DA13" s="691"/>
      <c r="DB13" s="691"/>
      <c r="DC13" s="691"/>
      <c r="DD13" s="670">
        <v>122336</v>
      </c>
      <c r="DE13" s="665"/>
      <c r="DF13" s="665"/>
      <c r="DG13" s="665"/>
      <c r="DH13" s="665"/>
      <c r="DI13" s="665"/>
      <c r="DJ13" s="665"/>
      <c r="DK13" s="665"/>
      <c r="DL13" s="665"/>
      <c r="DM13" s="665"/>
      <c r="DN13" s="665"/>
      <c r="DO13" s="665"/>
      <c r="DP13" s="666"/>
      <c r="DQ13" s="670">
        <v>238103</v>
      </c>
      <c r="DR13" s="665"/>
      <c r="DS13" s="665"/>
      <c r="DT13" s="665"/>
      <c r="DU13" s="665"/>
      <c r="DV13" s="665"/>
      <c r="DW13" s="665"/>
      <c r="DX13" s="665"/>
      <c r="DY13" s="665"/>
      <c r="DZ13" s="665"/>
      <c r="EA13" s="665"/>
      <c r="EB13" s="665"/>
      <c r="EC13" s="705"/>
    </row>
    <row r="14" spans="2:143" ht="11.25" customHeight="1" x14ac:dyDescent="0.15">
      <c r="B14" s="661" t="s">
        <v>255</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232</v>
      </c>
      <c r="AE14" s="692"/>
      <c r="AF14" s="692"/>
      <c r="AG14" s="692"/>
      <c r="AH14" s="692"/>
      <c r="AI14" s="692"/>
      <c r="AJ14" s="692"/>
      <c r="AK14" s="692"/>
      <c r="AL14" s="667" t="s">
        <v>128</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12219</v>
      </c>
      <c r="BH14" s="665"/>
      <c r="BI14" s="665"/>
      <c r="BJ14" s="665"/>
      <c r="BK14" s="665"/>
      <c r="BL14" s="665"/>
      <c r="BM14" s="665"/>
      <c r="BN14" s="666"/>
      <c r="BO14" s="691">
        <v>5.6</v>
      </c>
      <c r="BP14" s="691"/>
      <c r="BQ14" s="691"/>
      <c r="BR14" s="691"/>
      <c r="BS14" s="692" t="s">
        <v>232</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146534</v>
      </c>
      <c r="CS14" s="665"/>
      <c r="CT14" s="665"/>
      <c r="CU14" s="665"/>
      <c r="CV14" s="665"/>
      <c r="CW14" s="665"/>
      <c r="CX14" s="665"/>
      <c r="CY14" s="666"/>
      <c r="CZ14" s="691">
        <v>3.5</v>
      </c>
      <c r="DA14" s="691"/>
      <c r="DB14" s="691"/>
      <c r="DC14" s="691"/>
      <c r="DD14" s="670" t="s">
        <v>232</v>
      </c>
      <c r="DE14" s="665"/>
      <c r="DF14" s="665"/>
      <c r="DG14" s="665"/>
      <c r="DH14" s="665"/>
      <c r="DI14" s="665"/>
      <c r="DJ14" s="665"/>
      <c r="DK14" s="665"/>
      <c r="DL14" s="665"/>
      <c r="DM14" s="665"/>
      <c r="DN14" s="665"/>
      <c r="DO14" s="665"/>
      <c r="DP14" s="666"/>
      <c r="DQ14" s="670">
        <v>142385</v>
      </c>
      <c r="DR14" s="665"/>
      <c r="DS14" s="665"/>
      <c r="DT14" s="665"/>
      <c r="DU14" s="665"/>
      <c r="DV14" s="665"/>
      <c r="DW14" s="665"/>
      <c r="DX14" s="665"/>
      <c r="DY14" s="665"/>
      <c r="DZ14" s="665"/>
      <c r="EA14" s="665"/>
      <c r="EB14" s="665"/>
      <c r="EC14" s="705"/>
    </row>
    <row r="15" spans="2:143" ht="11.25" customHeight="1" x14ac:dyDescent="0.15">
      <c r="B15" s="661" t="s">
        <v>258</v>
      </c>
      <c r="C15" s="662"/>
      <c r="D15" s="662"/>
      <c r="E15" s="662"/>
      <c r="F15" s="662"/>
      <c r="G15" s="662"/>
      <c r="H15" s="662"/>
      <c r="I15" s="662"/>
      <c r="J15" s="662"/>
      <c r="K15" s="662"/>
      <c r="L15" s="662"/>
      <c r="M15" s="662"/>
      <c r="N15" s="662"/>
      <c r="O15" s="662"/>
      <c r="P15" s="662"/>
      <c r="Q15" s="663"/>
      <c r="R15" s="664" t="s">
        <v>232</v>
      </c>
      <c r="S15" s="665"/>
      <c r="T15" s="665"/>
      <c r="U15" s="665"/>
      <c r="V15" s="665"/>
      <c r="W15" s="665"/>
      <c r="X15" s="665"/>
      <c r="Y15" s="666"/>
      <c r="Z15" s="691" t="s">
        <v>128</v>
      </c>
      <c r="AA15" s="691"/>
      <c r="AB15" s="691"/>
      <c r="AC15" s="691"/>
      <c r="AD15" s="692" t="s">
        <v>232</v>
      </c>
      <c r="AE15" s="692"/>
      <c r="AF15" s="692"/>
      <c r="AG15" s="692"/>
      <c r="AH15" s="692"/>
      <c r="AI15" s="692"/>
      <c r="AJ15" s="692"/>
      <c r="AK15" s="692"/>
      <c r="AL15" s="667" t="s">
        <v>128</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7688</v>
      </c>
      <c r="BH15" s="665"/>
      <c r="BI15" s="665"/>
      <c r="BJ15" s="665"/>
      <c r="BK15" s="665"/>
      <c r="BL15" s="665"/>
      <c r="BM15" s="665"/>
      <c r="BN15" s="666"/>
      <c r="BO15" s="691">
        <v>3.5</v>
      </c>
      <c r="BP15" s="691"/>
      <c r="BQ15" s="691"/>
      <c r="BR15" s="691"/>
      <c r="BS15" s="692" t="s">
        <v>128</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854321</v>
      </c>
      <c r="CS15" s="665"/>
      <c r="CT15" s="665"/>
      <c r="CU15" s="665"/>
      <c r="CV15" s="665"/>
      <c r="CW15" s="665"/>
      <c r="CX15" s="665"/>
      <c r="CY15" s="666"/>
      <c r="CZ15" s="691">
        <v>20.6</v>
      </c>
      <c r="DA15" s="691"/>
      <c r="DB15" s="691"/>
      <c r="DC15" s="691"/>
      <c r="DD15" s="670">
        <v>508818</v>
      </c>
      <c r="DE15" s="665"/>
      <c r="DF15" s="665"/>
      <c r="DG15" s="665"/>
      <c r="DH15" s="665"/>
      <c r="DI15" s="665"/>
      <c r="DJ15" s="665"/>
      <c r="DK15" s="665"/>
      <c r="DL15" s="665"/>
      <c r="DM15" s="665"/>
      <c r="DN15" s="665"/>
      <c r="DO15" s="665"/>
      <c r="DP15" s="666"/>
      <c r="DQ15" s="670">
        <v>321635</v>
      </c>
      <c r="DR15" s="665"/>
      <c r="DS15" s="665"/>
      <c r="DT15" s="665"/>
      <c r="DU15" s="665"/>
      <c r="DV15" s="665"/>
      <c r="DW15" s="665"/>
      <c r="DX15" s="665"/>
      <c r="DY15" s="665"/>
      <c r="DZ15" s="665"/>
      <c r="EA15" s="665"/>
      <c r="EB15" s="665"/>
      <c r="EC15" s="705"/>
    </row>
    <row r="16" spans="2:143" ht="11.25" customHeight="1" x14ac:dyDescent="0.15">
      <c r="B16" s="661" t="s">
        <v>261</v>
      </c>
      <c r="C16" s="662"/>
      <c r="D16" s="662"/>
      <c r="E16" s="662"/>
      <c r="F16" s="662"/>
      <c r="G16" s="662"/>
      <c r="H16" s="662"/>
      <c r="I16" s="662"/>
      <c r="J16" s="662"/>
      <c r="K16" s="662"/>
      <c r="L16" s="662"/>
      <c r="M16" s="662"/>
      <c r="N16" s="662"/>
      <c r="O16" s="662"/>
      <c r="P16" s="662"/>
      <c r="Q16" s="663"/>
      <c r="R16" s="664">
        <v>2040</v>
      </c>
      <c r="S16" s="665"/>
      <c r="T16" s="665"/>
      <c r="U16" s="665"/>
      <c r="V16" s="665"/>
      <c r="W16" s="665"/>
      <c r="X16" s="665"/>
      <c r="Y16" s="666"/>
      <c r="Z16" s="691">
        <v>0</v>
      </c>
      <c r="AA16" s="691"/>
      <c r="AB16" s="691"/>
      <c r="AC16" s="691"/>
      <c r="AD16" s="692">
        <v>2040</v>
      </c>
      <c r="AE16" s="692"/>
      <c r="AF16" s="692"/>
      <c r="AG16" s="692"/>
      <c r="AH16" s="692"/>
      <c r="AI16" s="692"/>
      <c r="AJ16" s="692"/>
      <c r="AK16" s="692"/>
      <c r="AL16" s="667">
        <v>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232</v>
      </c>
      <c r="BH16" s="665"/>
      <c r="BI16" s="665"/>
      <c r="BJ16" s="665"/>
      <c r="BK16" s="665"/>
      <c r="BL16" s="665"/>
      <c r="BM16" s="665"/>
      <c r="BN16" s="666"/>
      <c r="BO16" s="691" t="s">
        <v>128</v>
      </c>
      <c r="BP16" s="691"/>
      <c r="BQ16" s="691"/>
      <c r="BR16" s="691"/>
      <c r="BS16" s="692" t="s">
        <v>232</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v>2464</v>
      </c>
      <c r="CS16" s="665"/>
      <c r="CT16" s="665"/>
      <c r="CU16" s="665"/>
      <c r="CV16" s="665"/>
      <c r="CW16" s="665"/>
      <c r="CX16" s="665"/>
      <c r="CY16" s="666"/>
      <c r="CZ16" s="691">
        <v>0.1</v>
      </c>
      <c r="DA16" s="691"/>
      <c r="DB16" s="691"/>
      <c r="DC16" s="691"/>
      <c r="DD16" s="670" t="s">
        <v>232</v>
      </c>
      <c r="DE16" s="665"/>
      <c r="DF16" s="665"/>
      <c r="DG16" s="665"/>
      <c r="DH16" s="665"/>
      <c r="DI16" s="665"/>
      <c r="DJ16" s="665"/>
      <c r="DK16" s="665"/>
      <c r="DL16" s="665"/>
      <c r="DM16" s="665"/>
      <c r="DN16" s="665"/>
      <c r="DO16" s="665"/>
      <c r="DP16" s="666"/>
      <c r="DQ16" s="670">
        <v>2464</v>
      </c>
      <c r="DR16" s="665"/>
      <c r="DS16" s="665"/>
      <c r="DT16" s="665"/>
      <c r="DU16" s="665"/>
      <c r="DV16" s="665"/>
      <c r="DW16" s="665"/>
      <c r="DX16" s="665"/>
      <c r="DY16" s="665"/>
      <c r="DZ16" s="665"/>
      <c r="EA16" s="665"/>
      <c r="EB16" s="665"/>
      <c r="EC16" s="705"/>
    </row>
    <row r="17" spans="2:133" ht="11.25" customHeight="1" x14ac:dyDescent="0.15">
      <c r="B17" s="661" t="s">
        <v>264</v>
      </c>
      <c r="C17" s="662"/>
      <c r="D17" s="662"/>
      <c r="E17" s="662"/>
      <c r="F17" s="662"/>
      <c r="G17" s="662"/>
      <c r="H17" s="662"/>
      <c r="I17" s="662"/>
      <c r="J17" s="662"/>
      <c r="K17" s="662"/>
      <c r="L17" s="662"/>
      <c r="M17" s="662"/>
      <c r="N17" s="662"/>
      <c r="O17" s="662"/>
      <c r="P17" s="662"/>
      <c r="Q17" s="663"/>
      <c r="R17" s="664">
        <v>1649</v>
      </c>
      <c r="S17" s="665"/>
      <c r="T17" s="665"/>
      <c r="U17" s="665"/>
      <c r="V17" s="665"/>
      <c r="W17" s="665"/>
      <c r="X17" s="665"/>
      <c r="Y17" s="666"/>
      <c r="Z17" s="691">
        <v>0</v>
      </c>
      <c r="AA17" s="691"/>
      <c r="AB17" s="691"/>
      <c r="AC17" s="691"/>
      <c r="AD17" s="692">
        <v>1649</v>
      </c>
      <c r="AE17" s="692"/>
      <c r="AF17" s="692"/>
      <c r="AG17" s="692"/>
      <c r="AH17" s="692"/>
      <c r="AI17" s="692"/>
      <c r="AJ17" s="692"/>
      <c r="AK17" s="692"/>
      <c r="AL17" s="667">
        <v>0.1</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232</v>
      </c>
      <c r="BH17" s="665"/>
      <c r="BI17" s="665"/>
      <c r="BJ17" s="665"/>
      <c r="BK17" s="665"/>
      <c r="BL17" s="665"/>
      <c r="BM17" s="665"/>
      <c r="BN17" s="666"/>
      <c r="BO17" s="691" t="s">
        <v>232</v>
      </c>
      <c r="BP17" s="691"/>
      <c r="BQ17" s="691"/>
      <c r="BR17" s="691"/>
      <c r="BS17" s="692" t="s">
        <v>232</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336668</v>
      </c>
      <c r="CS17" s="665"/>
      <c r="CT17" s="665"/>
      <c r="CU17" s="665"/>
      <c r="CV17" s="665"/>
      <c r="CW17" s="665"/>
      <c r="CX17" s="665"/>
      <c r="CY17" s="666"/>
      <c r="CZ17" s="691">
        <v>8.1</v>
      </c>
      <c r="DA17" s="691"/>
      <c r="DB17" s="691"/>
      <c r="DC17" s="691"/>
      <c r="DD17" s="670" t="s">
        <v>232</v>
      </c>
      <c r="DE17" s="665"/>
      <c r="DF17" s="665"/>
      <c r="DG17" s="665"/>
      <c r="DH17" s="665"/>
      <c r="DI17" s="665"/>
      <c r="DJ17" s="665"/>
      <c r="DK17" s="665"/>
      <c r="DL17" s="665"/>
      <c r="DM17" s="665"/>
      <c r="DN17" s="665"/>
      <c r="DO17" s="665"/>
      <c r="DP17" s="666"/>
      <c r="DQ17" s="670">
        <v>336668</v>
      </c>
      <c r="DR17" s="665"/>
      <c r="DS17" s="665"/>
      <c r="DT17" s="665"/>
      <c r="DU17" s="665"/>
      <c r="DV17" s="665"/>
      <c r="DW17" s="665"/>
      <c r="DX17" s="665"/>
      <c r="DY17" s="665"/>
      <c r="DZ17" s="665"/>
      <c r="EA17" s="665"/>
      <c r="EB17" s="665"/>
      <c r="EC17" s="705"/>
    </row>
    <row r="18" spans="2:133" ht="11.25" customHeight="1" x14ac:dyDescent="0.15">
      <c r="B18" s="661" t="s">
        <v>267</v>
      </c>
      <c r="C18" s="662"/>
      <c r="D18" s="662"/>
      <c r="E18" s="662"/>
      <c r="F18" s="662"/>
      <c r="G18" s="662"/>
      <c r="H18" s="662"/>
      <c r="I18" s="662"/>
      <c r="J18" s="662"/>
      <c r="K18" s="662"/>
      <c r="L18" s="662"/>
      <c r="M18" s="662"/>
      <c r="N18" s="662"/>
      <c r="O18" s="662"/>
      <c r="P18" s="662"/>
      <c r="Q18" s="663"/>
      <c r="R18" s="664">
        <v>6441</v>
      </c>
      <c r="S18" s="665"/>
      <c r="T18" s="665"/>
      <c r="U18" s="665"/>
      <c r="V18" s="665"/>
      <c r="W18" s="665"/>
      <c r="X18" s="665"/>
      <c r="Y18" s="666"/>
      <c r="Z18" s="691">
        <v>0.2</v>
      </c>
      <c r="AA18" s="691"/>
      <c r="AB18" s="691"/>
      <c r="AC18" s="691"/>
      <c r="AD18" s="692">
        <v>6441</v>
      </c>
      <c r="AE18" s="692"/>
      <c r="AF18" s="692"/>
      <c r="AG18" s="692"/>
      <c r="AH18" s="692"/>
      <c r="AI18" s="692"/>
      <c r="AJ18" s="692"/>
      <c r="AK18" s="692"/>
      <c r="AL18" s="667">
        <v>0.30000001192092896</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232</v>
      </c>
      <c r="BP18" s="691"/>
      <c r="BQ18" s="691"/>
      <c r="BR18" s="691"/>
      <c r="BS18" s="692" t="s">
        <v>128</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232</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15">
      <c r="B19" s="661" t="s">
        <v>270</v>
      </c>
      <c r="C19" s="662"/>
      <c r="D19" s="662"/>
      <c r="E19" s="662"/>
      <c r="F19" s="662"/>
      <c r="G19" s="662"/>
      <c r="H19" s="662"/>
      <c r="I19" s="662"/>
      <c r="J19" s="662"/>
      <c r="K19" s="662"/>
      <c r="L19" s="662"/>
      <c r="M19" s="662"/>
      <c r="N19" s="662"/>
      <c r="O19" s="662"/>
      <c r="P19" s="662"/>
      <c r="Q19" s="663"/>
      <c r="R19" s="664">
        <v>1026</v>
      </c>
      <c r="S19" s="665"/>
      <c r="T19" s="665"/>
      <c r="U19" s="665"/>
      <c r="V19" s="665"/>
      <c r="W19" s="665"/>
      <c r="X19" s="665"/>
      <c r="Y19" s="666"/>
      <c r="Z19" s="691">
        <v>0</v>
      </c>
      <c r="AA19" s="691"/>
      <c r="AB19" s="691"/>
      <c r="AC19" s="691"/>
      <c r="AD19" s="692">
        <v>1026</v>
      </c>
      <c r="AE19" s="692"/>
      <c r="AF19" s="692"/>
      <c r="AG19" s="692"/>
      <c r="AH19" s="692"/>
      <c r="AI19" s="692"/>
      <c r="AJ19" s="692"/>
      <c r="AK19" s="692"/>
      <c r="AL19" s="667">
        <v>0</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8076</v>
      </c>
      <c r="BH19" s="665"/>
      <c r="BI19" s="665"/>
      <c r="BJ19" s="665"/>
      <c r="BK19" s="665"/>
      <c r="BL19" s="665"/>
      <c r="BM19" s="665"/>
      <c r="BN19" s="666"/>
      <c r="BO19" s="691">
        <v>3.7</v>
      </c>
      <c r="BP19" s="691"/>
      <c r="BQ19" s="691"/>
      <c r="BR19" s="691"/>
      <c r="BS19" s="692" t="s">
        <v>232</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232</v>
      </c>
      <c r="CS19" s="665"/>
      <c r="CT19" s="665"/>
      <c r="CU19" s="665"/>
      <c r="CV19" s="665"/>
      <c r="CW19" s="665"/>
      <c r="CX19" s="665"/>
      <c r="CY19" s="666"/>
      <c r="CZ19" s="691" t="s">
        <v>232</v>
      </c>
      <c r="DA19" s="691"/>
      <c r="DB19" s="691"/>
      <c r="DC19" s="691"/>
      <c r="DD19" s="670" t="s">
        <v>128</v>
      </c>
      <c r="DE19" s="665"/>
      <c r="DF19" s="665"/>
      <c r="DG19" s="665"/>
      <c r="DH19" s="665"/>
      <c r="DI19" s="665"/>
      <c r="DJ19" s="665"/>
      <c r="DK19" s="665"/>
      <c r="DL19" s="665"/>
      <c r="DM19" s="665"/>
      <c r="DN19" s="665"/>
      <c r="DO19" s="665"/>
      <c r="DP19" s="666"/>
      <c r="DQ19" s="670" t="s">
        <v>232</v>
      </c>
      <c r="DR19" s="665"/>
      <c r="DS19" s="665"/>
      <c r="DT19" s="665"/>
      <c r="DU19" s="665"/>
      <c r="DV19" s="665"/>
      <c r="DW19" s="665"/>
      <c r="DX19" s="665"/>
      <c r="DY19" s="665"/>
      <c r="DZ19" s="665"/>
      <c r="EA19" s="665"/>
      <c r="EB19" s="665"/>
      <c r="EC19" s="705"/>
    </row>
    <row r="20" spans="2:133" ht="11.25" customHeight="1" x14ac:dyDescent="0.15">
      <c r="B20" s="661" t="s">
        <v>273</v>
      </c>
      <c r="C20" s="662"/>
      <c r="D20" s="662"/>
      <c r="E20" s="662"/>
      <c r="F20" s="662"/>
      <c r="G20" s="662"/>
      <c r="H20" s="662"/>
      <c r="I20" s="662"/>
      <c r="J20" s="662"/>
      <c r="K20" s="662"/>
      <c r="L20" s="662"/>
      <c r="M20" s="662"/>
      <c r="N20" s="662"/>
      <c r="O20" s="662"/>
      <c r="P20" s="662"/>
      <c r="Q20" s="663"/>
      <c r="R20" s="664">
        <v>611</v>
      </c>
      <c r="S20" s="665"/>
      <c r="T20" s="665"/>
      <c r="U20" s="665"/>
      <c r="V20" s="665"/>
      <c r="W20" s="665"/>
      <c r="X20" s="665"/>
      <c r="Y20" s="666"/>
      <c r="Z20" s="691">
        <v>0</v>
      </c>
      <c r="AA20" s="691"/>
      <c r="AB20" s="691"/>
      <c r="AC20" s="691"/>
      <c r="AD20" s="692">
        <v>611</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8076</v>
      </c>
      <c r="BH20" s="665"/>
      <c r="BI20" s="665"/>
      <c r="BJ20" s="665"/>
      <c r="BK20" s="665"/>
      <c r="BL20" s="665"/>
      <c r="BM20" s="665"/>
      <c r="BN20" s="666"/>
      <c r="BO20" s="691">
        <v>3.7</v>
      </c>
      <c r="BP20" s="691"/>
      <c r="BQ20" s="691"/>
      <c r="BR20" s="691"/>
      <c r="BS20" s="692" t="s">
        <v>128</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4149014</v>
      </c>
      <c r="CS20" s="665"/>
      <c r="CT20" s="665"/>
      <c r="CU20" s="665"/>
      <c r="CV20" s="665"/>
      <c r="CW20" s="665"/>
      <c r="CX20" s="665"/>
      <c r="CY20" s="666"/>
      <c r="CZ20" s="691">
        <v>100</v>
      </c>
      <c r="DA20" s="691"/>
      <c r="DB20" s="691"/>
      <c r="DC20" s="691"/>
      <c r="DD20" s="670">
        <v>747337</v>
      </c>
      <c r="DE20" s="665"/>
      <c r="DF20" s="665"/>
      <c r="DG20" s="665"/>
      <c r="DH20" s="665"/>
      <c r="DI20" s="665"/>
      <c r="DJ20" s="665"/>
      <c r="DK20" s="665"/>
      <c r="DL20" s="665"/>
      <c r="DM20" s="665"/>
      <c r="DN20" s="665"/>
      <c r="DO20" s="665"/>
      <c r="DP20" s="666"/>
      <c r="DQ20" s="670">
        <v>2755881</v>
      </c>
      <c r="DR20" s="665"/>
      <c r="DS20" s="665"/>
      <c r="DT20" s="665"/>
      <c r="DU20" s="665"/>
      <c r="DV20" s="665"/>
      <c r="DW20" s="665"/>
      <c r="DX20" s="665"/>
      <c r="DY20" s="665"/>
      <c r="DZ20" s="665"/>
      <c r="EA20" s="665"/>
      <c r="EB20" s="665"/>
      <c r="EC20" s="705"/>
    </row>
    <row r="21" spans="2:133" ht="11.25" customHeight="1" x14ac:dyDescent="0.15">
      <c r="B21" s="661" t="s">
        <v>276</v>
      </c>
      <c r="C21" s="662"/>
      <c r="D21" s="662"/>
      <c r="E21" s="662"/>
      <c r="F21" s="662"/>
      <c r="G21" s="662"/>
      <c r="H21" s="662"/>
      <c r="I21" s="662"/>
      <c r="J21" s="662"/>
      <c r="K21" s="662"/>
      <c r="L21" s="662"/>
      <c r="M21" s="662"/>
      <c r="N21" s="662"/>
      <c r="O21" s="662"/>
      <c r="P21" s="662"/>
      <c r="Q21" s="663"/>
      <c r="R21" s="664">
        <v>286</v>
      </c>
      <c r="S21" s="665"/>
      <c r="T21" s="665"/>
      <c r="U21" s="665"/>
      <c r="V21" s="665"/>
      <c r="W21" s="665"/>
      <c r="X21" s="665"/>
      <c r="Y21" s="666"/>
      <c r="Z21" s="691">
        <v>0</v>
      </c>
      <c r="AA21" s="691"/>
      <c r="AB21" s="691"/>
      <c r="AC21" s="691"/>
      <c r="AD21" s="692">
        <v>286</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8076</v>
      </c>
      <c r="BH21" s="665"/>
      <c r="BI21" s="665"/>
      <c r="BJ21" s="665"/>
      <c r="BK21" s="665"/>
      <c r="BL21" s="665"/>
      <c r="BM21" s="665"/>
      <c r="BN21" s="666"/>
      <c r="BO21" s="691">
        <v>3.7</v>
      </c>
      <c r="BP21" s="691"/>
      <c r="BQ21" s="691"/>
      <c r="BR21" s="691"/>
      <c r="BS21" s="692" t="s">
        <v>232</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278</v>
      </c>
      <c r="C22" s="728"/>
      <c r="D22" s="728"/>
      <c r="E22" s="728"/>
      <c r="F22" s="728"/>
      <c r="G22" s="728"/>
      <c r="H22" s="728"/>
      <c r="I22" s="728"/>
      <c r="J22" s="728"/>
      <c r="K22" s="728"/>
      <c r="L22" s="728"/>
      <c r="M22" s="728"/>
      <c r="N22" s="728"/>
      <c r="O22" s="728"/>
      <c r="P22" s="728"/>
      <c r="Q22" s="729"/>
      <c r="R22" s="664">
        <v>4518</v>
      </c>
      <c r="S22" s="665"/>
      <c r="T22" s="665"/>
      <c r="U22" s="665"/>
      <c r="V22" s="665"/>
      <c r="W22" s="665"/>
      <c r="X22" s="665"/>
      <c r="Y22" s="666"/>
      <c r="Z22" s="691">
        <v>0.1</v>
      </c>
      <c r="AA22" s="691"/>
      <c r="AB22" s="691"/>
      <c r="AC22" s="691"/>
      <c r="AD22" s="692">
        <v>4518</v>
      </c>
      <c r="AE22" s="692"/>
      <c r="AF22" s="692"/>
      <c r="AG22" s="692"/>
      <c r="AH22" s="692"/>
      <c r="AI22" s="692"/>
      <c r="AJ22" s="692"/>
      <c r="AK22" s="692"/>
      <c r="AL22" s="667">
        <v>0.20000000298023224</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232</v>
      </c>
      <c r="BH22" s="665"/>
      <c r="BI22" s="665"/>
      <c r="BJ22" s="665"/>
      <c r="BK22" s="665"/>
      <c r="BL22" s="665"/>
      <c r="BM22" s="665"/>
      <c r="BN22" s="666"/>
      <c r="BO22" s="691" t="s">
        <v>128</v>
      </c>
      <c r="BP22" s="691"/>
      <c r="BQ22" s="691"/>
      <c r="BR22" s="691"/>
      <c r="BS22" s="692" t="s">
        <v>232</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281</v>
      </c>
      <c r="C23" s="662"/>
      <c r="D23" s="662"/>
      <c r="E23" s="662"/>
      <c r="F23" s="662"/>
      <c r="G23" s="662"/>
      <c r="H23" s="662"/>
      <c r="I23" s="662"/>
      <c r="J23" s="662"/>
      <c r="K23" s="662"/>
      <c r="L23" s="662"/>
      <c r="M23" s="662"/>
      <c r="N23" s="662"/>
      <c r="O23" s="662"/>
      <c r="P23" s="662"/>
      <c r="Q23" s="663"/>
      <c r="R23" s="664">
        <v>2195305</v>
      </c>
      <c r="S23" s="665"/>
      <c r="T23" s="665"/>
      <c r="U23" s="665"/>
      <c r="V23" s="665"/>
      <c r="W23" s="665"/>
      <c r="X23" s="665"/>
      <c r="Y23" s="666"/>
      <c r="Z23" s="691">
        <v>51.3</v>
      </c>
      <c r="AA23" s="691"/>
      <c r="AB23" s="691"/>
      <c r="AC23" s="691"/>
      <c r="AD23" s="692">
        <v>2004878</v>
      </c>
      <c r="AE23" s="692"/>
      <c r="AF23" s="692"/>
      <c r="AG23" s="692"/>
      <c r="AH23" s="692"/>
      <c r="AI23" s="692"/>
      <c r="AJ23" s="692"/>
      <c r="AK23" s="692"/>
      <c r="AL23" s="667">
        <v>84.7</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t="s">
        <v>232</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15">
      <c r="B24" s="661" t="s">
        <v>288</v>
      </c>
      <c r="C24" s="662"/>
      <c r="D24" s="662"/>
      <c r="E24" s="662"/>
      <c r="F24" s="662"/>
      <c r="G24" s="662"/>
      <c r="H24" s="662"/>
      <c r="I24" s="662"/>
      <c r="J24" s="662"/>
      <c r="K24" s="662"/>
      <c r="L24" s="662"/>
      <c r="M24" s="662"/>
      <c r="N24" s="662"/>
      <c r="O24" s="662"/>
      <c r="P24" s="662"/>
      <c r="Q24" s="663"/>
      <c r="R24" s="664">
        <v>2004878</v>
      </c>
      <c r="S24" s="665"/>
      <c r="T24" s="665"/>
      <c r="U24" s="665"/>
      <c r="V24" s="665"/>
      <c r="W24" s="665"/>
      <c r="X24" s="665"/>
      <c r="Y24" s="666"/>
      <c r="Z24" s="691">
        <v>46.8</v>
      </c>
      <c r="AA24" s="691"/>
      <c r="AB24" s="691"/>
      <c r="AC24" s="691"/>
      <c r="AD24" s="692">
        <v>2004878</v>
      </c>
      <c r="AE24" s="692"/>
      <c r="AF24" s="692"/>
      <c r="AG24" s="692"/>
      <c r="AH24" s="692"/>
      <c r="AI24" s="692"/>
      <c r="AJ24" s="692"/>
      <c r="AK24" s="692"/>
      <c r="AL24" s="667">
        <v>84.7</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1326481</v>
      </c>
      <c r="CS24" s="718"/>
      <c r="CT24" s="718"/>
      <c r="CU24" s="718"/>
      <c r="CV24" s="718"/>
      <c r="CW24" s="718"/>
      <c r="CX24" s="718"/>
      <c r="CY24" s="761"/>
      <c r="CZ24" s="762">
        <v>32</v>
      </c>
      <c r="DA24" s="736"/>
      <c r="DB24" s="736"/>
      <c r="DC24" s="765"/>
      <c r="DD24" s="760">
        <v>1069318</v>
      </c>
      <c r="DE24" s="718"/>
      <c r="DF24" s="718"/>
      <c r="DG24" s="718"/>
      <c r="DH24" s="718"/>
      <c r="DI24" s="718"/>
      <c r="DJ24" s="718"/>
      <c r="DK24" s="761"/>
      <c r="DL24" s="760">
        <v>1057343</v>
      </c>
      <c r="DM24" s="718"/>
      <c r="DN24" s="718"/>
      <c r="DO24" s="718"/>
      <c r="DP24" s="718"/>
      <c r="DQ24" s="718"/>
      <c r="DR24" s="718"/>
      <c r="DS24" s="718"/>
      <c r="DT24" s="718"/>
      <c r="DU24" s="718"/>
      <c r="DV24" s="761"/>
      <c r="DW24" s="762">
        <v>43.7</v>
      </c>
      <c r="DX24" s="736"/>
      <c r="DY24" s="736"/>
      <c r="DZ24" s="736"/>
      <c r="EA24" s="736"/>
      <c r="EB24" s="736"/>
      <c r="EC24" s="763"/>
    </row>
    <row r="25" spans="2:133" ht="11.25" customHeight="1" x14ac:dyDescent="0.15">
      <c r="B25" s="661" t="s">
        <v>291</v>
      </c>
      <c r="C25" s="662"/>
      <c r="D25" s="662"/>
      <c r="E25" s="662"/>
      <c r="F25" s="662"/>
      <c r="G25" s="662"/>
      <c r="H25" s="662"/>
      <c r="I25" s="662"/>
      <c r="J25" s="662"/>
      <c r="K25" s="662"/>
      <c r="L25" s="662"/>
      <c r="M25" s="662"/>
      <c r="N25" s="662"/>
      <c r="O25" s="662"/>
      <c r="P25" s="662"/>
      <c r="Q25" s="663"/>
      <c r="R25" s="664">
        <v>190427</v>
      </c>
      <c r="S25" s="665"/>
      <c r="T25" s="665"/>
      <c r="U25" s="665"/>
      <c r="V25" s="665"/>
      <c r="W25" s="665"/>
      <c r="X25" s="665"/>
      <c r="Y25" s="666"/>
      <c r="Z25" s="691">
        <v>4.4000000000000004</v>
      </c>
      <c r="AA25" s="691"/>
      <c r="AB25" s="691"/>
      <c r="AC25" s="691"/>
      <c r="AD25" s="692" t="s">
        <v>232</v>
      </c>
      <c r="AE25" s="692"/>
      <c r="AF25" s="692"/>
      <c r="AG25" s="692"/>
      <c r="AH25" s="692"/>
      <c r="AI25" s="692"/>
      <c r="AJ25" s="692"/>
      <c r="AK25" s="692"/>
      <c r="AL25" s="667" t="s">
        <v>128</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232</v>
      </c>
      <c r="BH25" s="665"/>
      <c r="BI25" s="665"/>
      <c r="BJ25" s="665"/>
      <c r="BK25" s="665"/>
      <c r="BL25" s="665"/>
      <c r="BM25" s="665"/>
      <c r="BN25" s="666"/>
      <c r="BO25" s="691" t="s">
        <v>232</v>
      </c>
      <c r="BP25" s="691"/>
      <c r="BQ25" s="691"/>
      <c r="BR25" s="691"/>
      <c r="BS25" s="692" t="s">
        <v>232</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717145</v>
      </c>
      <c r="CS25" s="675"/>
      <c r="CT25" s="675"/>
      <c r="CU25" s="675"/>
      <c r="CV25" s="675"/>
      <c r="CW25" s="675"/>
      <c r="CX25" s="675"/>
      <c r="CY25" s="676"/>
      <c r="CZ25" s="667">
        <v>17.3</v>
      </c>
      <c r="DA25" s="677"/>
      <c r="DB25" s="677"/>
      <c r="DC25" s="678"/>
      <c r="DD25" s="670">
        <v>662566</v>
      </c>
      <c r="DE25" s="675"/>
      <c r="DF25" s="675"/>
      <c r="DG25" s="675"/>
      <c r="DH25" s="675"/>
      <c r="DI25" s="675"/>
      <c r="DJ25" s="675"/>
      <c r="DK25" s="676"/>
      <c r="DL25" s="670">
        <v>653972</v>
      </c>
      <c r="DM25" s="675"/>
      <c r="DN25" s="675"/>
      <c r="DO25" s="675"/>
      <c r="DP25" s="675"/>
      <c r="DQ25" s="675"/>
      <c r="DR25" s="675"/>
      <c r="DS25" s="675"/>
      <c r="DT25" s="675"/>
      <c r="DU25" s="675"/>
      <c r="DV25" s="676"/>
      <c r="DW25" s="667">
        <v>27</v>
      </c>
      <c r="DX25" s="677"/>
      <c r="DY25" s="677"/>
      <c r="DZ25" s="677"/>
      <c r="EA25" s="677"/>
      <c r="EB25" s="677"/>
      <c r="EC25" s="698"/>
    </row>
    <row r="26" spans="2:133" ht="11.25" customHeight="1" x14ac:dyDescent="0.15">
      <c r="B26" s="661" t="s">
        <v>294</v>
      </c>
      <c r="C26" s="662"/>
      <c r="D26" s="662"/>
      <c r="E26" s="662"/>
      <c r="F26" s="662"/>
      <c r="G26" s="662"/>
      <c r="H26" s="662"/>
      <c r="I26" s="662"/>
      <c r="J26" s="662"/>
      <c r="K26" s="662"/>
      <c r="L26" s="662"/>
      <c r="M26" s="662"/>
      <c r="N26" s="662"/>
      <c r="O26" s="662"/>
      <c r="P26" s="662"/>
      <c r="Q26" s="663"/>
      <c r="R26" s="664" t="s">
        <v>232</v>
      </c>
      <c r="S26" s="665"/>
      <c r="T26" s="665"/>
      <c r="U26" s="665"/>
      <c r="V26" s="665"/>
      <c r="W26" s="665"/>
      <c r="X26" s="665"/>
      <c r="Y26" s="666"/>
      <c r="Z26" s="691" t="s">
        <v>128</v>
      </c>
      <c r="AA26" s="691"/>
      <c r="AB26" s="691"/>
      <c r="AC26" s="691"/>
      <c r="AD26" s="692" t="s">
        <v>232</v>
      </c>
      <c r="AE26" s="692"/>
      <c r="AF26" s="692"/>
      <c r="AG26" s="692"/>
      <c r="AH26" s="692"/>
      <c r="AI26" s="692"/>
      <c r="AJ26" s="692"/>
      <c r="AK26" s="692"/>
      <c r="AL26" s="667" t="s">
        <v>232</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232</v>
      </c>
      <c r="BH26" s="665"/>
      <c r="BI26" s="665"/>
      <c r="BJ26" s="665"/>
      <c r="BK26" s="665"/>
      <c r="BL26" s="665"/>
      <c r="BM26" s="665"/>
      <c r="BN26" s="666"/>
      <c r="BO26" s="691" t="s">
        <v>232</v>
      </c>
      <c r="BP26" s="691"/>
      <c r="BQ26" s="691"/>
      <c r="BR26" s="691"/>
      <c r="BS26" s="692" t="s">
        <v>232</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405081</v>
      </c>
      <c r="CS26" s="665"/>
      <c r="CT26" s="665"/>
      <c r="CU26" s="665"/>
      <c r="CV26" s="665"/>
      <c r="CW26" s="665"/>
      <c r="CX26" s="665"/>
      <c r="CY26" s="666"/>
      <c r="CZ26" s="667">
        <v>9.8000000000000007</v>
      </c>
      <c r="DA26" s="677"/>
      <c r="DB26" s="677"/>
      <c r="DC26" s="678"/>
      <c r="DD26" s="670">
        <v>382030</v>
      </c>
      <c r="DE26" s="665"/>
      <c r="DF26" s="665"/>
      <c r="DG26" s="665"/>
      <c r="DH26" s="665"/>
      <c r="DI26" s="665"/>
      <c r="DJ26" s="665"/>
      <c r="DK26" s="666"/>
      <c r="DL26" s="670" t="s">
        <v>232</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297</v>
      </c>
      <c r="C27" s="662"/>
      <c r="D27" s="662"/>
      <c r="E27" s="662"/>
      <c r="F27" s="662"/>
      <c r="G27" s="662"/>
      <c r="H27" s="662"/>
      <c r="I27" s="662"/>
      <c r="J27" s="662"/>
      <c r="K27" s="662"/>
      <c r="L27" s="662"/>
      <c r="M27" s="662"/>
      <c r="N27" s="662"/>
      <c r="O27" s="662"/>
      <c r="P27" s="662"/>
      <c r="Q27" s="663"/>
      <c r="R27" s="664">
        <v>2552722</v>
      </c>
      <c r="S27" s="665"/>
      <c r="T27" s="665"/>
      <c r="U27" s="665"/>
      <c r="V27" s="665"/>
      <c r="W27" s="665"/>
      <c r="X27" s="665"/>
      <c r="Y27" s="666"/>
      <c r="Z27" s="691">
        <v>59.6</v>
      </c>
      <c r="AA27" s="691"/>
      <c r="AB27" s="691"/>
      <c r="AC27" s="691"/>
      <c r="AD27" s="692">
        <v>2362295</v>
      </c>
      <c r="AE27" s="692"/>
      <c r="AF27" s="692"/>
      <c r="AG27" s="692"/>
      <c r="AH27" s="692"/>
      <c r="AI27" s="692"/>
      <c r="AJ27" s="692"/>
      <c r="AK27" s="692"/>
      <c r="AL27" s="667">
        <v>99.800003051757813</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219540</v>
      </c>
      <c r="BH27" s="665"/>
      <c r="BI27" s="665"/>
      <c r="BJ27" s="665"/>
      <c r="BK27" s="665"/>
      <c r="BL27" s="665"/>
      <c r="BM27" s="665"/>
      <c r="BN27" s="666"/>
      <c r="BO27" s="691">
        <v>100</v>
      </c>
      <c r="BP27" s="691"/>
      <c r="BQ27" s="691"/>
      <c r="BR27" s="691"/>
      <c r="BS27" s="692" t="s">
        <v>128</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272668</v>
      </c>
      <c r="CS27" s="675"/>
      <c r="CT27" s="675"/>
      <c r="CU27" s="675"/>
      <c r="CV27" s="675"/>
      <c r="CW27" s="675"/>
      <c r="CX27" s="675"/>
      <c r="CY27" s="676"/>
      <c r="CZ27" s="667">
        <v>6.6</v>
      </c>
      <c r="DA27" s="677"/>
      <c r="DB27" s="677"/>
      <c r="DC27" s="678"/>
      <c r="DD27" s="670">
        <v>70084</v>
      </c>
      <c r="DE27" s="675"/>
      <c r="DF27" s="675"/>
      <c r="DG27" s="675"/>
      <c r="DH27" s="675"/>
      <c r="DI27" s="675"/>
      <c r="DJ27" s="675"/>
      <c r="DK27" s="676"/>
      <c r="DL27" s="670">
        <v>66703</v>
      </c>
      <c r="DM27" s="675"/>
      <c r="DN27" s="675"/>
      <c r="DO27" s="675"/>
      <c r="DP27" s="675"/>
      <c r="DQ27" s="675"/>
      <c r="DR27" s="675"/>
      <c r="DS27" s="675"/>
      <c r="DT27" s="675"/>
      <c r="DU27" s="675"/>
      <c r="DV27" s="676"/>
      <c r="DW27" s="667">
        <v>2.8</v>
      </c>
      <c r="DX27" s="677"/>
      <c r="DY27" s="677"/>
      <c r="DZ27" s="677"/>
      <c r="EA27" s="677"/>
      <c r="EB27" s="677"/>
      <c r="EC27" s="698"/>
    </row>
    <row r="28" spans="2:133" ht="11.25" customHeight="1" x14ac:dyDescent="0.15">
      <c r="B28" s="661" t="s">
        <v>300</v>
      </c>
      <c r="C28" s="662"/>
      <c r="D28" s="662"/>
      <c r="E28" s="662"/>
      <c r="F28" s="662"/>
      <c r="G28" s="662"/>
      <c r="H28" s="662"/>
      <c r="I28" s="662"/>
      <c r="J28" s="662"/>
      <c r="K28" s="662"/>
      <c r="L28" s="662"/>
      <c r="M28" s="662"/>
      <c r="N28" s="662"/>
      <c r="O28" s="662"/>
      <c r="P28" s="662"/>
      <c r="Q28" s="663"/>
      <c r="R28" s="664" t="s">
        <v>128</v>
      </c>
      <c r="S28" s="665"/>
      <c r="T28" s="665"/>
      <c r="U28" s="665"/>
      <c r="V28" s="665"/>
      <c r="W28" s="665"/>
      <c r="X28" s="665"/>
      <c r="Y28" s="666"/>
      <c r="Z28" s="691" t="s">
        <v>128</v>
      </c>
      <c r="AA28" s="691"/>
      <c r="AB28" s="691"/>
      <c r="AC28" s="691"/>
      <c r="AD28" s="692" t="s">
        <v>128</v>
      </c>
      <c r="AE28" s="692"/>
      <c r="AF28" s="692"/>
      <c r="AG28" s="692"/>
      <c r="AH28" s="692"/>
      <c r="AI28" s="692"/>
      <c r="AJ28" s="692"/>
      <c r="AK28" s="692"/>
      <c r="AL28" s="667" t="s">
        <v>232</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336668</v>
      </c>
      <c r="CS28" s="665"/>
      <c r="CT28" s="665"/>
      <c r="CU28" s="665"/>
      <c r="CV28" s="665"/>
      <c r="CW28" s="665"/>
      <c r="CX28" s="665"/>
      <c r="CY28" s="666"/>
      <c r="CZ28" s="667">
        <v>8.1</v>
      </c>
      <c r="DA28" s="677"/>
      <c r="DB28" s="677"/>
      <c r="DC28" s="678"/>
      <c r="DD28" s="670">
        <v>336668</v>
      </c>
      <c r="DE28" s="665"/>
      <c r="DF28" s="665"/>
      <c r="DG28" s="665"/>
      <c r="DH28" s="665"/>
      <c r="DI28" s="665"/>
      <c r="DJ28" s="665"/>
      <c r="DK28" s="666"/>
      <c r="DL28" s="670">
        <v>336668</v>
      </c>
      <c r="DM28" s="665"/>
      <c r="DN28" s="665"/>
      <c r="DO28" s="665"/>
      <c r="DP28" s="665"/>
      <c r="DQ28" s="665"/>
      <c r="DR28" s="665"/>
      <c r="DS28" s="665"/>
      <c r="DT28" s="665"/>
      <c r="DU28" s="665"/>
      <c r="DV28" s="666"/>
      <c r="DW28" s="667">
        <v>13.9</v>
      </c>
      <c r="DX28" s="677"/>
      <c r="DY28" s="677"/>
      <c r="DZ28" s="677"/>
      <c r="EA28" s="677"/>
      <c r="EB28" s="677"/>
      <c r="EC28" s="698"/>
    </row>
    <row r="29" spans="2:133" ht="11.25" customHeight="1" x14ac:dyDescent="0.15">
      <c r="B29" s="661" t="s">
        <v>302</v>
      </c>
      <c r="C29" s="662"/>
      <c r="D29" s="662"/>
      <c r="E29" s="662"/>
      <c r="F29" s="662"/>
      <c r="G29" s="662"/>
      <c r="H29" s="662"/>
      <c r="I29" s="662"/>
      <c r="J29" s="662"/>
      <c r="K29" s="662"/>
      <c r="L29" s="662"/>
      <c r="M29" s="662"/>
      <c r="N29" s="662"/>
      <c r="O29" s="662"/>
      <c r="P29" s="662"/>
      <c r="Q29" s="663"/>
      <c r="R29" s="664">
        <v>8724</v>
      </c>
      <c r="S29" s="665"/>
      <c r="T29" s="665"/>
      <c r="U29" s="665"/>
      <c r="V29" s="665"/>
      <c r="W29" s="665"/>
      <c r="X29" s="665"/>
      <c r="Y29" s="666"/>
      <c r="Z29" s="691">
        <v>0.2</v>
      </c>
      <c r="AA29" s="691"/>
      <c r="AB29" s="691"/>
      <c r="AC29" s="691"/>
      <c r="AD29" s="692" t="s">
        <v>137</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69</v>
      </c>
      <c r="CG29" s="703"/>
      <c r="CH29" s="703"/>
      <c r="CI29" s="703"/>
      <c r="CJ29" s="703"/>
      <c r="CK29" s="703"/>
      <c r="CL29" s="703"/>
      <c r="CM29" s="703"/>
      <c r="CN29" s="703"/>
      <c r="CO29" s="703"/>
      <c r="CP29" s="703"/>
      <c r="CQ29" s="704"/>
      <c r="CR29" s="664">
        <v>336667</v>
      </c>
      <c r="CS29" s="675"/>
      <c r="CT29" s="675"/>
      <c r="CU29" s="675"/>
      <c r="CV29" s="675"/>
      <c r="CW29" s="675"/>
      <c r="CX29" s="675"/>
      <c r="CY29" s="676"/>
      <c r="CZ29" s="667">
        <v>8.1</v>
      </c>
      <c r="DA29" s="677"/>
      <c r="DB29" s="677"/>
      <c r="DC29" s="678"/>
      <c r="DD29" s="670">
        <v>336667</v>
      </c>
      <c r="DE29" s="675"/>
      <c r="DF29" s="675"/>
      <c r="DG29" s="675"/>
      <c r="DH29" s="675"/>
      <c r="DI29" s="675"/>
      <c r="DJ29" s="675"/>
      <c r="DK29" s="676"/>
      <c r="DL29" s="670">
        <v>336667</v>
      </c>
      <c r="DM29" s="675"/>
      <c r="DN29" s="675"/>
      <c r="DO29" s="675"/>
      <c r="DP29" s="675"/>
      <c r="DQ29" s="675"/>
      <c r="DR29" s="675"/>
      <c r="DS29" s="675"/>
      <c r="DT29" s="675"/>
      <c r="DU29" s="675"/>
      <c r="DV29" s="676"/>
      <c r="DW29" s="667">
        <v>13.9</v>
      </c>
      <c r="DX29" s="677"/>
      <c r="DY29" s="677"/>
      <c r="DZ29" s="677"/>
      <c r="EA29" s="677"/>
      <c r="EB29" s="677"/>
      <c r="EC29" s="698"/>
    </row>
    <row r="30" spans="2:133" ht="11.25" customHeight="1" x14ac:dyDescent="0.15">
      <c r="B30" s="661" t="s">
        <v>304</v>
      </c>
      <c r="C30" s="662"/>
      <c r="D30" s="662"/>
      <c r="E30" s="662"/>
      <c r="F30" s="662"/>
      <c r="G30" s="662"/>
      <c r="H30" s="662"/>
      <c r="I30" s="662"/>
      <c r="J30" s="662"/>
      <c r="K30" s="662"/>
      <c r="L30" s="662"/>
      <c r="M30" s="662"/>
      <c r="N30" s="662"/>
      <c r="O30" s="662"/>
      <c r="P30" s="662"/>
      <c r="Q30" s="663"/>
      <c r="R30" s="664">
        <v>51408</v>
      </c>
      <c r="S30" s="665"/>
      <c r="T30" s="665"/>
      <c r="U30" s="665"/>
      <c r="V30" s="665"/>
      <c r="W30" s="665"/>
      <c r="X30" s="665"/>
      <c r="Y30" s="666"/>
      <c r="Z30" s="691">
        <v>1.2</v>
      </c>
      <c r="AA30" s="691"/>
      <c r="AB30" s="691"/>
      <c r="AC30" s="691"/>
      <c r="AD30" s="692">
        <v>552</v>
      </c>
      <c r="AE30" s="692"/>
      <c r="AF30" s="692"/>
      <c r="AG30" s="692"/>
      <c r="AH30" s="692"/>
      <c r="AI30" s="692"/>
      <c r="AJ30" s="692"/>
      <c r="AK30" s="692"/>
      <c r="AL30" s="667">
        <v>0</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706" t="s">
        <v>307</v>
      </c>
      <c r="CG30" s="703"/>
      <c r="CH30" s="703"/>
      <c r="CI30" s="703"/>
      <c r="CJ30" s="703"/>
      <c r="CK30" s="703"/>
      <c r="CL30" s="703"/>
      <c r="CM30" s="703"/>
      <c r="CN30" s="703"/>
      <c r="CO30" s="703"/>
      <c r="CP30" s="703"/>
      <c r="CQ30" s="704"/>
      <c r="CR30" s="664">
        <v>330792</v>
      </c>
      <c r="CS30" s="665"/>
      <c r="CT30" s="665"/>
      <c r="CU30" s="665"/>
      <c r="CV30" s="665"/>
      <c r="CW30" s="665"/>
      <c r="CX30" s="665"/>
      <c r="CY30" s="666"/>
      <c r="CZ30" s="667">
        <v>8</v>
      </c>
      <c r="DA30" s="677"/>
      <c r="DB30" s="677"/>
      <c r="DC30" s="678"/>
      <c r="DD30" s="670">
        <v>330792</v>
      </c>
      <c r="DE30" s="665"/>
      <c r="DF30" s="665"/>
      <c r="DG30" s="665"/>
      <c r="DH30" s="665"/>
      <c r="DI30" s="665"/>
      <c r="DJ30" s="665"/>
      <c r="DK30" s="666"/>
      <c r="DL30" s="670">
        <v>330792</v>
      </c>
      <c r="DM30" s="665"/>
      <c r="DN30" s="665"/>
      <c r="DO30" s="665"/>
      <c r="DP30" s="665"/>
      <c r="DQ30" s="665"/>
      <c r="DR30" s="665"/>
      <c r="DS30" s="665"/>
      <c r="DT30" s="665"/>
      <c r="DU30" s="665"/>
      <c r="DV30" s="666"/>
      <c r="DW30" s="667">
        <v>13.7</v>
      </c>
      <c r="DX30" s="677"/>
      <c r="DY30" s="677"/>
      <c r="DZ30" s="677"/>
      <c r="EA30" s="677"/>
      <c r="EB30" s="677"/>
      <c r="EC30" s="698"/>
    </row>
    <row r="31" spans="2:133" ht="11.25" customHeight="1" x14ac:dyDescent="0.15">
      <c r="B31" s="661" t="s">
        <v>308</v>
      </c>
      <c r="C31" s="662"/>
      <c r="D31" s="662"/>
      <c r="E31" s="662"/>
      <c r="F31" s="662"/>
      <c r="G31" s="662"/>
      <c r="H31" s="662"/>
      <c r="I31" s="662"/>
      <c r="J31" s="662"/>
      <c r="K31" s="662"/>
      <c r="L31" s="662"/>
      <c r="M31" s="662"/>
      <c r="N31" s="662"/>
      <c r="O31" s="662"/>
      <c r="P31" s="662"/>
      <c r="Q31" s="663"/>
      <c r="R31" s="664">
        <v>8082</v>
      </c>
      <c r="S31" s="665"/>
      <c r="T31" s="665"/>
      <c r="U31" s="665"/>
      <c r="V31" s="665"/>
      <c r="W31" s="665"/>
      <c r="X31" s="665"/>
      <c r="Y31" s="666"/>
      <c r="Z31" s="691">
        <v>0.2</v>
      </c>
      <c r="AA31" s="691"/>
      <c r="AB31" s="691"/>
      <c r="AC31" s="691"/>
      <c r="AD31" s="692" t="s">
        <v>128</v>
      </c>
      <c r="AE31" s="692"/>
      <c r="AF31" s="692"/>
      <c r="AG31" s="692"/>
      <c r="AH31" s="692"/>
      <c r="AI31" s="692"/>
      <c r="AJ31" s="692"/>
      <c r="AK31" s="692"/>
      <c r="AL31" s="667" t="s">
        <v>232</v>
      </c>
      <c r="AM31" s="668"/>
      <c r="AN31" s="668"/>
      <c r="AO31" s="693"/>
      <c r="AP31" s="739" t="s">
        <v>309</v>
      </c>
      <c r="AQ31" s="740"/>
      <c r="AR31" s="740"/>
      <c r="AS31" s="740"/>
      <c r="AT31" s="745" t="s">
        <v>310</v>
      </c>
      <c r="AU31" s="217"/>
      <c r="AV31" s="217"/>
      <c r="AW31" s="217"/>
      <c r="AX31" s="731" t="s">
        <v>187</v>
      </c>
      <c r="AY31" s="732"/>
      <c r="AZ31" s="732"/>
      <c r="BA31" s="732"/>
      <c r="BB31" s="732"/>
      <c r="BC31" s="732"/>
      <c r="BD31" s="732"/>
      <c r="BE31" s="732"/>
      <c r="BF31" s="733"/>
      <c r="BG31" s="734">
        <v>98.5</v>
      </c>
      <c r="BH31" s="735"/>
      <c r="BI31" s="735"/>
      <c r="BJ31" s="735"/>
      <c r="BK31" s="735"/>
      <c r="BL31" s="735"/>
      <c r="BM31" s="736">
        <v>95.8</v>
      </c>
      <c r="BN31" s="735"/>
      <c r="BO31" s="735"/>
      <c r="BP31" s="735"/>
      <c r="BQ31" s="737"/>
      <c r="BR31" s="734">
        <v>98.5</v>
      </c>
      <c r="BS31" s="735"/>
      <c r="BT31" s="735"/>
      <c r="BU31" s="735"/>
      <c r="BV31" s="735"/>
      <c r="BW31" s="735"/>
      <c r="BX31" s="736">
        <v>96.2</v>
      </c>
      <c r="BY31" s="735"/>
      <c r="BZ31" s="735"/>
      <c r="CA31" s="735"/>
      <c r="CB31" s="737"/>
      <c r="CD31" s="753"/>
      <c r="CE31" s="754"/>
      <c r="CF31" s="706" t="s">
        <v>311</v>
      </c>
      <c r="CG31" s="703"/>
      <c r="CH31" s="703"/>
      <c r="CI31" s="703"/>
      <c r="CJ31" s="703"/>
      <c r="CK31" s="703"/>
      <c r="CL31" s="703"/>
      <c r="CM31" s="703"/>
      <c r="CN31" s="703"/>
      <c r="CO31" s="703"/>
      <c r="CP31" s="703"/>
      <c r="CQ31" s="704"/>
      <c r="CR31" s="664">
        <v>5875</v>
      </c>
      <c r="CS31" s="675"/>
      <c r="CT31" s="675"/>
      <c r="CU31" s="675"/>
      <c r="CV31" s="675"/>
      <c r="CW31" s="675"/>
      <c r="CX31" s="675"/>
      <c r="CY31" s="676"/>
      <c r="CZ31" s="667">
        <v>0.1</v>
      </c>
      <c r="DA31" s="677"/>
      <c r="DB31" s="677"/>
      <c r="DC31" s="678"/>
      <c r="DD31" s="670">
        <v>5875</v>
      </c>
      <c r="DE31" s="675"/>
      <c r="DF31" s="675"/>
      <c r="DG31" s="675"/>
      <c r="DH31" s="675"/>
      <c r="DI31" s="675"/>
      <c r="DJ31" s="675"/>
      <c r="DK31" s="676"/>
      <c r="DL31" s="670">
        <v>5875</v>
      </c>
      <c r="DM31" s="675"/>
      <c r="DN31" s="675"/>
      <c r="DO31" s="675"/>
      <c r="DP31" s="675"/>
      <c r="DQ31" s="675"/>
      <c r="DR31" s="675"/>
      <c r="DS31" s="675"/>
      <c r="DT31" s="675"/>
      <c r="DU31" s="675"/>
      <c r="DV31" s="676"/>
      <c r="DW31" s="667">
        <v>0.2</v>
      </c>
      <c r="DX31" s="677"/>
      <c r="DY31" s="677"/>
      <c r="DZ31" s="677"/>
      <c r="EA31" s="677"/>
      <c r="EB31" s="677"/>
      <c r="EC31" s="698"/>
    </row>
    <row r="32" spans="2:133" ht="11.25" customHeight="1" x14ac:dyDescent="0.15">
      <c r="B32" s="661" t="s">
        <v>312</v>
      </c>
      <c r="C32" s="662"/>
      <c r="D32" s="662"/>
      <c r="E32" s="662"/>
      <c r="F32" s="662"/>
      <c r="G32" s="662"/>
      <c r="H32" s="662"/>
      <c r="I32" s="662"/>
      <c r="J32" s="662"/>
      <c r="K32" s="662"/>
      <c r="L32" s="662"/>
      <c r="M32" s="662"/>
      <c r="N32" s="662"/>
      <c r="O32" s="662"/>
      <c r="P32" s="662"/>
      <c r="Q32" s="663"/>
      <c r="R32" s="664">
        <v>489503</v>
      </c>
      <c r="S32" s="665"/>
      <c r="T32" s="665"/>
      <c r="U32" s="665"/>
      <c r="V32" s="665"/>
      <c r="W32" s="665"/>
      <c r="X32" s="665"/>
      <c r="Y32" s="666"/>
      <c r="Z32" s="691">
        <v>11.4</v>
      </c>
      <c r="AA32" s="691"/>
      <c r="AB32" s="691"/>
      <c r="AC32" s="691"/>
      <c r="AD32" s="692" t="s">
        <v>232</v>
      </c>
      <c r="AE32" s="692"/>
      <c r="AF32" s="692"/>
      <c r="AG32" s="692"/>
      <c r="AH32" s="692"/>
      <c r="AI32" s="692"/>
      <c r="AJ32" s="692"/>
      <c r="AK32" s="692"/>
      <c r="AL32" s="667" t="s">
        <v>232</v>
      </c>
      <c r="AM32" s="668"/>
      <c r="AN32" s="668"/>
      <c r="AO32" s="693"/>
      <c r="AP32" s="741"/>
      <c r="AQ32" s="742"/>
      <c r="AR32" s="742"/>
      <c r="AS32" s="742"/>
      <c r="AT32" s="746"/>
      <c r="AU32" s="216" t="s">
        <v>313</v>
      </c>
      <c r="AV32" s="216"/>
      <c r="AW32" s="216"/>
      <c r="AX32" s="661" t="s">
        <v>314</v>
      </c>
      <c r="AY32" s="662"/>
      <c r="AZ32" s="662"/>
      <c r="BA32" s="662"/>
      <c r="BB32" s="662"/>
      <c r="BC32" s="662"/>
      <c r="BD32" s="662"/>
      <c r="BE32" s="662"/>
      <c r="BF32" s="663"/>
      <c r="BG32" s="738">
        <v>98.5</v>
      </c>
      <c r="BH32" s="675"/>
      <c r="BI32" s="675"/>
      <c r="BJ32" s="675"/>
      <c r="BK32" s="675"/>
      <c r="BL32" s="675"/>
      <c r="BM32" s="668">
        <v>96</v>
      </c>
      <c r="BN32" s="730"/>
      <c r="BO32" s="730"/>
      <c r="BP32" s="730"/>
      <c r="BQ32" s="702"/>
      <c r="BR32" s="738">
        <v>99.2</v>
      </c>
      <c r="BS32" s="675"/>
      <c r="BT32" s="675"/>
      <c r="BU32" s="675"/>
      <c r="BV32" s="675"/>
      <c r="BW32" s="675"/>
      <c r="BX32" s="668">
        <v>97</v>
      </c>
      <c r="BY32" s="730"/>
      <c r="BZ32" s="730"/>
      <c r="CA32" s="730"/>
      <c r="CB32" s="702"/>
      <c r="CD32" s="755"/>
      <c r="CE32" s="756"/>
      <c r="CF32" s="706" t="s">
        <v>315</v>
      </c>
      <c r="CG32" s="703"/>
      <c r="CH32" s="703"/>
      <c r="CI32" s="703"/>
      <c r="CJ32" s="703"/>
      <c r="CK32" s="703"/>
      <c r="CL32" s="703"/>
      <c r="CM32" s="703"/>
      <c r="CN32" s="703"/>
      <c r="CO32" s="703"/>
      <c r="CP32" s="703"/>
      <c r="CQ32" s="704"/>
      <c r="CR32" s="664">
        <v>1</v>
      </c>
      <c r="CS32" s="665"/>
      <c r="CT32" s="665"/>
      <c r="CU32" s="665"/>
      <c r="CV32" s="665"/>
      <c r="CW32" s="665"/>
      <c r="CX32" s="665"/>
      <c r="CY32" s="666"/>
      <c r="CZ32" s="667">
        <v>0</v>
      </c>
      <c r="DA32" s="677"/>
      <c r="DB32" s="677"/>
      <c r="DC32" s="678"/>
      <c r="DD32" s="670">
        <v>1</v>
      </c>
      <c r="DE32" s="665"/>
      <c r="DF32" s="665"/>
      <c r="DG32" s="665"/>
      <c r="DH32" s="665"/>
      <c r="DI32" s="665"/>
      <c r="DJ32" s="665"/>
      <c r="DK32" s="666"/>
      <c r="DL32" s="670">
        <v>1</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316</v>
      </c>
      <c r="C33" s="728"/>
      <c r="D33" s="728"/>
      <c r="E33" s="728"/>
      <c r="F33" s="728"/>
      <c r="G33" s="728"/>
      <c r="H33" s="728"/>
      <c r="I33" s="728"/>
      <c r="J33" s="728"/>
      <c r="K33" s="728"/>
      <c r="L33" s="728"/>
      <c r="M33" s="728"/>
      <c r="N33" s="728"/>
      <c r="O33" s="728"/>
      <c r="P33" s="728"/>
      <c r="Q33" s="729"/>
      <c r="R33" s="664" t="s">
        <v>232</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3"/>
      <c r="AQ33" s="744"/>
      <c r="AR33" s="744"/>
      <c r="AS33" s="744"/>
      <c r="AT33" s="747"/>
      <c r="AU33" s="218"/>
      <c r="AV33" s="218"/>
      <c r="AW33" s="218"/>
      <c r="AX33" s="641" t="s">
        <v>317</v>
      </c>
      <c r="AY33" s="642"/>
      <c r="AZ33" s="642"/>
      <c r="BA33" s="642"/>
      <c r="BB33" s="642"/>
      <c r="BC33" s="642"/>
      <c r="BD33" s="642"/>
      <c r="BE33" s="642"/>
      <c r="BF33" s="643"/>
      <c r="BG33" s="726">
        <v>97.8</v>
      </c>
      <c r="BH33" s="645"/>
      <c r="BI33" s="645"/>
      <c r="BJ33" s="645"/>
      <c r="BK33" s="645"/>
      <c r="BL33" s="645"/>
      <c r="BM33" s="683">
        <v>93.7</v>
      </c>
      <c r="BN33" s="645"/>
      <c r="BO33" s="645"/>
      <c r="BP33" s="645"/>
      <c r="BQ33" s="694"/>
      <c r="BR33" s="726">
        <v>97.4</v>
      </c>
      <c r="BS33" s="645"/>
      <c r="BT33" s="645"/>
      <c r="BU33" s="645"/>
      <c r="BV33" s="645"/>
      <c r="BW33" s="645"/>
      <c r="BX33" s="683">
        <v>94</v>
      </c>
      <c r="BY33" s="645"/>
      <c r="BZ33" s="645"/>
      <c r="CA33" s="645"/>
      <c r="CB33" s="694"/>
      <c r="CD33" s="706" t="s">
        <v>318</v>
      </c>
      <c r="CE33" s="703"/>
      <c r="CF33" s="703"/>
      <c r="CG33" s="703"/>
      <c r="CH33" s="703"/>
      <c r="CI33" s="703"/>
      <c r="CJ33" s="703"/>
      <c r="CK33" s="703"/>
      <c r="CL33" s="703"/>
      <c r="CM33" s="703"/>
      <c r="CN33" s="703"/>
      <c r="CO33" s="703"/>
      <c r="CP33" s="703"/>
      <c r="CQ33" s="704"/>
      <c r="CR33" s="664">
        <v>2072732</v>
      </c>
      <c r="CS33" s="675"/>
      <c r="CT33" s="675"/>
      <c r="CU33" s="675"/>
      <c r="CV33" s="675"/>
      <c r="CW33" s="675"/>
      <c r="CX33" s="675"/>
      <c r="CY33" s="676"/>
      <c r="CZ33" s="667">
        <v>50</v>
      </c>
      <c r="DA33" s="677"/>
      <c r="DB33" s="677"/>
      <c r="DC33" s="678"/>
      <c r="DD33" s="670">
        <v>1570880</v>
      </c>
      <c r="DE33" s="675"/>
      <c r="DF33" s="675"/>
      <c r="DG33" s="675"/>
      <c r="DH33" s="675"/>
      <c r="DI33" s="675"/>
      <c r="DJ33" s="675"/>
      <c r="DK33" s="676"/>
      <c r="DL33" s="670">
        <v>1018561</v>
      </c>
      <c r="DM33" s="675"/>
      <c r="DN33" s="675"/>
      <c r="DO33" s="675"/>
      <c r="DP33" s="675"/>
      <c r="DQ33" s="675"/>
      <c r="DR33" s="675"/>
      <c r="DS33" s="675"/>
      <c r="DT33" s="675"/>
      <c r="DU33" s="675"/>
      <c r="DV33" s="676"/>
      <c r="DW33" s="667">
        <v>42.1</v>
      </c>
      <c r="DX33" s="677"/>
      <c r="DY33" s="677"/>
      <c r="DZ33" s="677"/>
      <c r="EA33" s="677"/>
      <c r="EB33" s="677"/>
      <c r="EC33" s="698"/>
    </row>
    <row r="34" spans="2:133" ht="11.25" customHeight="1" x14ac:dyDescent="0.15">
      <c r="B34" s="661" t="s">
        <v>319</v>
      </c>
      <c r="C34" s="662"/>
      <c r="D34" s="662"/>
      <c r="E34" s="662"/>
      <c r="F34" s="662"/>
      <c r="G34" s="662"/>
      <c r="H34" s="662"/>
      <c r="I34" s="662"/>
      <c r="J34" s="662"/>
      <c r="K34" s="662"/>
      <c r="L34" s="662"/>
      <c r="M34" s="662"/>
      <c r="N34" s="662"/>
      <c r="O34" s="662"/>
      <c r="P34" s="662"/>
      <c r="Q34" s="663"/>
      <c r="R34" s="664">
        <v>248386</v>
      </c>
      <c r="S34" s="665"/>
      <c r="T34" s="665"/>
      <c r="U34" s="665"/>
      <c r="V34" s="665"/>
      <c r="W34" s="665"/>
      <c r="X34" s="665"/>
      <c r="Y34" s="666"/>
      <c r="Z34" s="691">
        <v>5.8</v>
      </c>
      <c r="AA34" s="691"/>
      <c r="AB34" s="691"/>
      <c r="AC34" s="691"/>
      <c r="AD34" s="692" t="s">
        <v>232</v>
      </c>
      <c r="AE34" s="692"/>
      <c r="AF34" s="692"/>
      <c r="AG34" s="692"/>
      <c r="AH34" s="692"/>
      <c r="AI34" s="692"/>
      <c r="AJ34" s="692"/>
      <c r="AK34" s="692"/>
      <c r="AL34" s="667" t="s">
        <v>128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320</v>
      </c>
      <c r="CE34" s="703"/>
      <c r="CF34" s="703"/>
      <c r="CG34" s="703"/>
      <c r="CH34" s="703"/>
      <c r="CI34" s="703"/>
      <c r="CJ34" s="703"/>
      <c r="CK34" s="703"/>
      <c r="CL34" s="703"/>
      <c r="CM34" s="703"/>
      <c r="CN34" s="703"/>
      <c r="CO34" s="703"/>
      <c r="CP34" s="703"/>
      <c r="CQ34" s="704"/>
      <c r="CR34" s="664">
        <v>605248</v>
      </c>
      <c r="CS34" s="665"/>
      <c r="CT34" s="665"/>
      <c r="CU34" s="665"/>
      <c r="CV34" s="665"/>
      <c r="CW34" s="665"/>
      <c r="CX34" s="665"/>
      <c r="CY34" s="666"/>
      <c r="CZ34" s="667">
        <v>14.6</v>
      </c>
      <c r="DA34" s="677"/>
      <c r="DB34" s="677"/>
      <c r="DC34" s="678"/>
      <c r="DD34" s="670">
        <v>468878</v>
      </c>
      <c r="DE34" s="665"/>
      <c r="DF34" s="665"/>
      <c r="DG34" s="665"/>
      <c r="DH34" s="665"/>
      <c r="DI34" s="665"/>
      <c r="DJ34" s="665"/>
      <c r="DK34" s="666"/>
      <c r="DL34" s="670">
        <v>367085</v>
      </c>
      <c r="DM34" s="665"/>
      <c r="DN34" s="665"/>
      <c r="DO34" s="665"/>
      <c r="DP34" s="665"/>
      <c r="DQ34" s="665"/>
      <c r="DR34" s="665"/>
      <c r="DS34" s="665"/>
      <c r="DT34" s="665"/>
      <c r="DU34" s="665"/>
      <c r="DV34" s="666"/>
      <c r="DW34" s="667">
        <v>15.2</v>
      </c>
      <c r="DX34" s="677"/>
      <c r="DY34" s="677"/>
      <c r="DZ34" s="677"/>
      <c r="EA34" s="677"/>
      <c r="EB34" s="677"/>
      <c r="EC34" s="698"/>
    </row>
    <row r="35" spans="2:133" ht="11.25" customHeight="1" x14ac:dyDescent="0.15">
      <c r="B35" s="661" t="s">
        <v>321</v>
      </c>
      <c r="C35" s="662"/>
      <c r="D35" s="662"/>
      <c r="E35" s="662"/>
      <c r="F35" s="662"/>
      <c r="G35" s="662"/>
      <c r="H35" s="662"/>
      <c r="I35" s="662"/>
      <c r="J35" s="662"/>
      <c r="K35" s="662"/>
      <c r="L35" s="662"/>
      <c r="M35" s="662"/>
      <c r="N35" s="662"/>
      <c r="O35" s="662"/>
      <c r="P35" s="662"/>
      <c r="Q35" s="663"/>
      <c r="R35" s="664">
        <v>85490</v>
      </c>
      <c r="S35" s="665"/>
      <c r="T35" s="665"/>
      <c r="U35" s="665"/>
      <c r="V35" s="665"/>
      <c r="W35" s="665"/>
      <c r="X35" s="665"/>
      <c r="Y35" s="666"/>
      <c r="Z35" s="691">
        <v>2</v>
      </c>
      <c r="AA35" s="691"/>
      <c r="AB35" s="691"/>
      <c r="AC35" s="691"/>
      <c r="AD35" s="692">
        <v>3914</v>
      </c>
      <c r="AE35" s="692"/>
      <c r="AF35" s="692"/>
      <c r="AG35" s="692"/>
      <c r="AH35" s="692"/>
      <c r="AI35" s="692"/>
      <c r="AJ35" s="692"/>
      <c r="AK35" s="692"/>
      <c r="AL35" s="667">
        <v>0.2</v>
      </c>
      <c r="AM35" s="668"/>
      <c r="AN35" s="668"/>
      <c r="AO35" s="693"/>
      <c r="AP35" s="221"/>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86480</v>
      </c>
      <c r="CS35" s="675"/>
      <c r="CT35" s="675"/>
      <c r="CU35" s="675"/>
      <c r="CV35" s="675"/>
      <c r="CW35" s="675"/>
      <c r="CX35" s="675"/>
      <c r="CY35" s="676"/>
      <c r="CZ35" s="667">
        <v>2.1</v>
      </c>
      <c r="DA35" s="677"/>
      <c r="DB35" s="677"/>
      <c r="DC35" s="678"/>
      <c r="DD35" s="670">
        <v>55699</v>
      </c>
      <c r="DE35" s="675"/>
      <c r="DF35" s="675"/>
      <c r="DG35" s="675"/>
      <c r="DH35" s="675"/>
      <c r="DI35" s="675"/>
      <c r="DJ35" s="675"/>
      <c r="DK35" s="676"/>
      <c r="DL35" s="670">
        <v>44114</v>
      </c>
      <c r="DM35" s="675"/>
      <c r="DN35" s="675"/>
      <c r="DO35" s="675"/>
      <c r="DP35" s="675"/>
      <c r="DQ35" s="675"/>
      <c r="DR35" s="675"/>
      <c r="DS35" s="675"/>
      <c r="DT35" s="675"/>
      <c r="DU35" s="675"/>
      <c r="DV35" s="676"/>
      <c r="DW35" s="667">
        <v>1.8</v>
      </c>
      <c r="DX35" s="677"/>
      <c r="DY35" s="677"/>
      <c r="DZ35" s="677"/>
      <c r="EA35" s="677"/>
      <c r="EB35" s="677"/>
      <c r="EC35" s="698"/>
    </row>
    <row r="36" spans="2:133" ht="11.25" customHeight="1" x14ac:dyDescent="0.15">
      <c r="B36" s="661" t="s">
        <v>325</v>
      </c>
      <c r="C36" s="662"/>
      <c r="D36" s="662"/>
      <c r="E36" s="662"/>
      <c r="F36" s="662"/>
      <c r="G36" s="662"/>
      <c r="H36" s="662"/>
      <c r="I36" s="662"/>
      <c r="J36" s="662"/>
      <c r="K36" s="662"/>
      <c r="L36" s="662"/>
      <c r="M36" s="662"/>
      <c r="N36" s="662"/>
      <c r="O36" s="662"/>
      <c r="P36" s="662"/>
      <c r="Q36" s="663"/>
      <c r="R36" s="664">
        <v>16595</v>
      </c>
      <c r="S36" s="665"/>
      <c r="T36" s="665"/>
      <c r="U36" s="665"/>
      <c r="V36" s="665"/>
      <c r="W36" s="665"/>
      <c r="X36" s="665"/>
      <c r="Y36" s="666"/>
      <c r="Z36" s="691">
        <v>0.4</v>
      </c>
      <c r="AA36" s="691"/>
      <c r="AB36" s="691"/>
      <c r="AC36" s="691"/>
      <c r="AD36" s="692" t="s">
        <v>128</v>
      </c>
      <c r="AE36" s="692"/>
      <c r="AF36" s="692"/>
      <c r="AG36" s="692"/>
      <c r="AH36" s="692"/>
      <c r="AI36" s="692"/>
      <c r="AJ36" s="692"/>
      <c r="AK36" s="692"/>
      <c r="AL36" s="667" t="s">
        <v>128</v>
      </c>
      <c r="AM36" s="668"/>
      <c r="AN36" s="668"/>
      <c r="AO36" s="693"/>
      <c r="AP36" s="221"/>
      <c r="AQ36" s="714" t="s">
        <v>326</v>
      </c>
      <c r="AR36" s="715"/>
      <c r="AS36" s="715"/>
      <c r="AT36" s="715"/>
      <c r="AU36" s="715"/>
      <c r="AV36" s="715"/>
      <c r="AW36" s="715"/>
      <c r="AX36" s="715"/>
      <c r="AY36" s="716"/>
      <c r="AZ36" s="717">
        <v>419675</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81536</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645274</v>
      </c>
      <c r="CS36" s="665"/>
      <c r="CT36" s="665"/>
      <c r="CU36" s="665"/>
      <c r="CV36" s="665"/>
      <c r="CW36" s="665"/>
      <c r="CX36" s="665"/>
      <c r="CY36" s="666"/>
      <c r="CZ36" s="667">
        <v>15.6</v>
      </c>
      <c r="DA36" s="677"/>
      <c r="DB36" s="677"/>
      <c r="DC36" s="678"/>
      <c r="DD36" s="670">
        <v>458635</v>
      </c>
      <c r="DE36" s="665"/>
      <c r="DF36" s="665"/>
      <c r="DG36" s="665"/>
      <c r="DH36" s="665"/>
      <c r="DI36" s="665"/>
      <c r="DJ36" s="665"/>
      <c r="DK36" s="666"/>
      <c r="DL36" s="670">
        <v>335391</v>
      </c>
      <c r="DM36" s="665"/>
      <c r="DN36" s="665"/>
      <c r="DO36" s="665"/>
      <c r="DP36" s="665"/>
      <c r="DQ36" s="665"/>
      <c r="DR36" s="665"/>
      <c r="DS36" s="665"/>
      <c r="DT36" s="665"/>
      <c r="DU36" s="665"/>
      <c r="DV36" s="666"/>
      <c r="DW36" s="667">
        <v>13.9</v>
      </c>
      <c r="DX36" s="677"/>
      <c r="DY36" s="677"/>
      <c r="DZ36" s="677"/>
      <c r="EA36" s="677"/>
      <c r="EB36" s="677"/>
      <c r="EC36" s="698"/>
    </row>
    <row r="37" spans="2:133" ht="11.25" customHeight="1" x14ac:dyDescent="0.15">
      <c r="B37" s="661" t="s">
        <v>329</v>
      </c>
      <c r="C37" s="662"/>
      <c r="D37" s="662"/>
      <c r="E37" s="662"/>
      <c r="F37" s="662"/>
      <c r="G37" s="662"/>
      <c r="H37" s="662"/>
      <c r="I37" s="662"/>
      <c r="J37" s="662"/>
      <c r="K37" s="662"/>
      <c r="L37" s="662"/>
      <c r="M37" s="662"/>
      <c r="N37" s="662"/>
      <c r="O37" s="662"/>
      <c r="P37" s="662"/>
      <c r="Q37" s="663"/>
      <c r="R37" s="664">
        <v>92882</v>
      </c>
      <c r="S37" s="665"/>
      <c r="T37" s="665"/>
      <c r="U37" s="665"/>
      <c r="V37" s="665"/>
      <c r="W37" s="665"/>
      <c r="X37" s="665"/>
      <c r="Y37" s="666"/>
      <c r="Z37" s="691">
        <v>2.2000000000000002</v>
      </c>
      <c r="AA37" s="691"/>
      <c r="AB37" s="691"/>
      <c r="AC37" s="691"/>
      <c r="AD37" s="692" t="s">
        <v>128</v>
      </c>
      <c r="AE37" s="692"/>
      <c r="AF37" s="692"/>
      <c r="AG37" s="692"/>
      <c r="AH37" s="692"/>
      <c r="AI37" s="692"/>
      <c r="AJ37" s="692"/>
      <c r="AK37" s="692"/>
      <c r="AL37" s="667" t="s">
        <v>232</v>
      </c>
      <c r="AM37" s="668"/>
      <c r="AN37" s="668"/>
      <c r="AO37" s="693"/>
      <c r="AQ37" s="699" t="s">
        <v>330</v>
      </c>
      <c r="AR37" s="700"/>
      <c r="AS37" s="700"/>
      <c r="AT37" s="700"/>
      <c r="AU37" s="700"/>
      <c r="AV37" s="700"/>
      <c r="AW37" s="700"/>
      <c r="AX37" s="700"/>
      <c r="AY37" s="701"/>
      <c r="AZ37" s="664">
        <v>133823</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74256</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205669</v>
      </c>
      <c r="CS37" s="675"/>
      <c r="CT37" s="675"/>
      <c r="CU37" s="675"/>
      <c r="CV37" s="675"/>
      <c r="CW37" s="675"/>
      <c r="CX37" s="675"/>
      <c r="CY37" s="676"/>
      <c r="CZ37" s="667">
        <v>5</v>
      </c>
      <c r="DA37" s="677"/>
      <c r="DB37" s="677"/>
      <c r="DC37" s="678"/>
      <c r="DD37" s="670">
        <v>198170</v>
      </c>
      <c r="DE37" s="675"/>
      <c r="DF37" s="675"/>
      <c r="DG37" s="675"/>
      <c r="DH37" s="675"/>
      <c r="DI37" s="675"/>
      <c r="DJ37" s="675"/>
      <c r="DK37" s="676"/>
      <c r="DL37" s="670">
        <v>196019</v>
      </c>
      <c r="DM37" s="675"/>
      <c r="DN37" s="675"/>
      <c r="DO37" s="675"/>
      <c r="DP37" s="675"/>
      <c r="DQ37" s="675"/>
      <c r="DR37" s="675"/>
      <c r="DS37" s="675"/>
      <c r="DT37" s="675"/>
      <c r="DU37" s="675"/>
      <c r="DV37" s="676"/>
      <c r="DW37" s="667">
        <v>8.1</v>
      </c>
      <c r="DX37" s="677"/>
      <c r="DY37" s="677"/>
      <c r="DZ37" s="677"/>
      <c r="EA37" s="677"/>
      <c r="EB37" s="677"/>
      <c r="EC37" s="698"/>
    </row>
    <row r="38" spans="2:133" ht="11.25" customHeight="1" x14ac:dyDescent="0.15">
      <c r="B38" s="661" t="s">
        <v>333</v>
      </c>
      <c r="C38" s="662"/>
      <c r="D38" s="662"/>
      <c r="E38" s="662"/>
      <c r="F38" s="662"/>
      <c r="G38" s="662"/>
      <c r="H38" s="662"/>
      <c r="I38" s="662"/>
      <c r="J38" s="662"/>
      <c r="K38" s="662"/>
      <c r="L38" s="662"/>
      <c r="M38" s="662"/>
      <c r="N38" s="662"/>
      <c r="O38" s="662"/>
      <c r="P38" s="662"/>
      <c r="Q38" s="663"/>
      <c r="R38" s="664">
        <v>146629</v>
      </c>
      <c r="S38" s="665"/>
      <c r="T38" s="665"/>
      <c r="U38" s="665"/>
      <c r="V38" s="665"/>
      <c r="W38" s="665"/>
      <c r="X38" s="665"/>
      <c r="Y38" s="666"/>
      <c r="Z38" s="691">
        <v>3.4</v>
      </c>
      <c r="AA38" s="691"/>
      <c r="AB38" s="691"/>
      <c r="AC38" s="691"/>
      <c r="AD38" s="692" t="s">
        <v>232</v>
      </c>
      <c r="AE38" s="692"/>
      <c r="AF38" s="692"/>
      <c r="AG38" s="692"/>
      <c r="AH38" s="692"/>
      <c r="AI38" s="692"/>
      <c r="AJ38" s="692"/>
      <c r="AK38" s="692"/>
      <c r="AL38" s="667" t="s">
        <v>128</v>
      </c>
      <c r="AM38" s="668"/>
      <c r="AN38" s="668"/>
      <c r="AO38" s="693"/>
      <c r="AQ38" s="699" t="s">
        <v>334</v>
      </c>
      <c r="AR38" s="700"/>
      <c r="AS38" s="700"/>
      <c r="AT38" s="700"/>
      <c r="AU38" s="700"/>
      <c r="AV38" s="700"/>
      <c r="AW38" s="700"/>
      <c r="AX38" s="700"/>
      <c r="AY38" s="701"/>
      <c r="AZ38" s="664">
        <v>54386</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502</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365289</v>
      </c>
      <c r="CS38" s="665"/>
      <c r="CT38" s="665"/>
      <c r="CU38" s="665"/>
      <c r="CV38" s="665"/>
      <c r="CW38" s="665"/>
      <c r="CX38" s="665"/>
      <c r="CY38" s="666"/>
      <c r="CZ38" s="667">
        <v>8.8000000000000007</v>
      </c>
      <c r="DA38" s="677"/>
      <c r="DB38" s="677"/>
      <c r="DC38" s="678"/>
      <c r="DD38" s="670">
        <v>317857</v>
      </c>
      <c r="DE38" s="665"/>
      <c r="DF38" s="665"/>
      <c r="DG38" s="665"/>
      <c r="DH38" s="665"/>
      <c r="DI38" s="665"/>
      <c r="DJ38" s="665"/>
      <c r="DK38" s="666"/>
      <c r="DL38" s="670">
        <v>249328</v>
      </c>
      <c r="DM38" s="665"/>
      <c r="DN38" s="665"/>
      <c r="DO38" s="665"/>
      <c r="DP38" s="665"/>
      <c r="DQ38" s="665"/>
      <c r="DR38" s="665"/>
      <c r="DS38" s="665"/>
      <c r="DT38" s="665"/>
      <c r="DU38" s="665"/>
      <c r="DV38" s="666"/>
      <c r="DW38" s="667">
        <v>10.3</v>
      </c>
      <c r="DX38" s="677"/>
      <c r="DY38" s="677"/>
      <c r="DZ38" s="677"/>
      <c r="EA38" s="677"/>
      <c r="EB38" s="677"/>
      <c r="EC38" s="698"/>
    </row>
    <row r="39" spans="2:133" ht="11.25" customHeight="1" x14ac:dyDescent="0.15">
      <c r="B39" s="661" t="s">
        <v>337</v>
      </c>
      <c r="C39" s="662"/>
      <c r="D39" s="662"/>
      <c r="E39" s="662"/>
      <c r="F39" s="662"/>
      <c r="G39" s="662"/>
      <c r="H39" s="662"/>
      <c r="I39" s="662"/>
      <c r="J39" s="662"/>
      <c r="K39" s="662"/>
      <c r="L39" s="662"/>
      <c r="M39" s="662"/>
      <c r="N39" s="662"/>
      <c r="O39" s="662"/>
      <c r="P39" s="662"/>
      <c r="Q39" s="663"/>
      <c r="R39" s="664">
        <v>121594</v>
      </c>
      <c r="S39" s="665"/>
      <c r="T39" s="665"/>
      <c r="U39" s="665"/>
      <c r="V39" s="665"/>
      <c r="W39" s="665"/>
      <c r="X39" s="665"/>
      <c r="Y39" s="666"/>
      <c r="Z39" s="691">
        <v>2.8</v>
      </c>
      <c r="AA39" s="691"/>
      <c r="AB39" s="691"/>
      <c r="AC39" s="691"/>
      <c r="AD39" s="692">
        <v>6</v>
      </c>
      <c r="AE39" s="692"/>
      <c r="AF39" s="692"/>
      <c r="AG39" s="692"/>
      <c r="AH39" s="692"/>
      <c r="AI39" s="692"/>
      <c r="AJ39" s="692"/>
      <c r="AK39" s="692"/>
      <c r="AL39" s="667">
        <v>0</v>
      </c>
      <c r="AM39" s="668"/>
      <c r="AN39" s="668"/>
      <c r="AO39" s="693"/>
      <c r="AQ39" s="699" t="s">
        <v>338</v>
      </c>
      <c r="AR39" s="700"/>
      <c r="AS39" s="700"/>
      <c r="AT39" s="700"/>
      <c r="AU39" s="700"/>
      <c r="AV39" s="700"/>
      <c r="AW39" s="700"/>
      <c r="AX39" s="700"/>
      <c r="AY39" s="701"/>
      <c r="AZ39" s="664" t="s">
        <v>137</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735</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271217</v>
      </c>
      <c r="CS39" s="675"/>
      <c r="CT39" s="675"/>
      <c r="CU39" s="675"/>
      <c r="CV39" s="675"/>
      <c r="CW39" s="675"/>
      <c r="CX39" s="675"/>
      <c r="CY39" s="676"/>
      <c r="CZ39" s="667">
        <v>6.5</v>
      </c>
      <c r="DA39" s="677"/>
      <c r="DB39" s="677"/>
      <c r="DC39" s="678"/>
      <c r="DD39" s="670">
        <v>222201</v>
      </c>
      <c r="DE39" s="675"/>
      <c r="DF39" s="675"/>
      <c r="DG39" s="675"/>
      <c r="DH39" s="675"/>
      <c r="DI39" s="675"/>
      <c r="DJ39" s="675"/>
      <c r="DK39" s="676"/>
      <c r="DL39" s="670" t="s">
        <v>128</v>
      </c>
      <c r="DM39" s="675"/>
      <c r="DN39" s="675"/>
      <c r="DO39" s="675"/>
      <c r="DP39" s="675"/>
      <c r="DQ39" s="675"/>
      <c r="DR39" s="675"/>
      <c r="DS39" s="675"/>
      <c r="DT39" s="675"/>
      <c r="DU39" s="675"/>
      <c r="DV39" s="676"/>
      <c r="DW39" s="667" t="s">
        <v>232</v>
      </c>
      <c r="DX39" s="677"/>
      <c r="DY39" s="677"/>
      <c r="DZ39" s="677"/>
      <c r="EA39" s="677"/>
      <c r="EB39" s="677"/>
      <c r="EC39" s="698"/>
    </row>
    <row r="40" spans="2:133" ht="11.25" customHeight="1" x14ac:dyDescent="0.15">
      <c r="B40" s="661" t="s">
        <v>341</v>
      </c>
      <c r="C40" s="662"/>
      <c r="D40" s="662"/>
      <c r="E40" s="662"/>
      <c r="F40" s="662"/>
      <c r="G40" s="662"/>
      <c r="H40" s="662"/>
      <c r="I40" s="662"/>
      <c r="J40" s="662"/>
      <c r="K40" s="662"/>
      <c r="L40" s="662"/>
      <c r="M40" s="662"/>
      <c r="N40" s="662"/>
      <c r="O40" s="662"/>
      <c r="P40" s="662"/>
      <c r="Q40" s="663"/>
      <c r="R40" s="664">
        <v>460679</v>
      </c>
      <c r="S40" s="665"/>
      <c r="T40" s="665"/>
      <c r="U40" s="665"/>
      <c r="V40" s="665"/>
      <c r="W40" s="665"/>
      <c r="X40" s="665"/>
      <c r="Y40" s="666"/>
      <c r="Z40" s="691">
        <v>10.8</v>
      </c>
      <c r="AA40" s="691"/>
      <c r="AB40" s="691"/>
      <c r="AC40" s="691"/>
      <c r="AD40" s="692" t="s">
        <v>137</v>
      </c>
      <c r="AE40" s="692"/>
      <c r="AF40" s="692"/>
      <c r="AG40" s="692"/>
      <c r="AH40" s="692"/>
      <c r="AI40" s="692"/>
      <c r="AJ40" s="692"/>
      <c r="AK40" s="692"/>
      <c r="AL40" s="667" t="s">
        <v>128</v>
      </c>
      <c r="AM40" s="668"/>
      <c r="AN40" s="668"/>
      <c r="AO40" s="693"/>
      <c r="AQ40" s="699" t="s">
        <v>342</v>
      </c>
      <c r="AR40" s="700"/>
      <c r="AS40" s="700"/>
      <c r="AT40" s="700"/>
      <c r="AU40" s="700"/>
      <c r="AV40" s="700"/>
      <c r="AW40" s="700"/>
      <c r="AX40" s="700"/>
      <c r="AY40" s="701"/>
      <c r="AZ40" s="664" t="s">
        <v>232</v>
      </c>
      <c r="BA40" s="665"/>
      <c r="BB40" s="665"/>
      <c r="BC40" s="665"/>
      <c r="BD40" s="675"/>
      <c r="BE40" s="675"/>
      <c r="BF40" s="702"/>
      <c r="BG40" s="707" t="s">
        <v>343</v>
      </c>
      <c r="BH40" s="708"/>
      <c r="BI40" s="708"/>
      <c r="BJ40" s="708"/>
      <c r="BK40" s="708"/>
      <c r="BL40" s="222"/>
      <c r="BM40" s="703" t="s">
        <v>344</v>
      </c>
      <c r="BN40" s="703"/>
      <c r="BO40" s="703"/>
      <c r="BP40" s="703"/>
      <c r="BQ40" s="703"/>
      <c r="BR40" s="703"/>
      <c r="BS40" s="703"/>
      <c r="BT40" s="703"/>
      <c r="BU40" s="704"/>
      <c r="BV40" s="664">
        <v>94</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v>99224</v>
      </c>
      <c r="CS40" s="665"/>
      <c r="CT40" s="665"/>
      <c r="CU40" s="665"/>
      <c r="CV40" s="665"/>
      <c r="CW40" s="665"/>
      <c r="CX40" s="665"/>
      <c r="CY40" s="666"/>
      <c r="CZ40" s="667">
        <v>2.4</v>
      </c>
      <c r="DA40" s="677"/>
      <c r="DB40" s="677"/>
      <c r="DC40" s="678"/>
      <c r="DD40" s="670">
        <v>47610</v>
      </c>
      <c r="DE40" s="665"/>
      <c r="DF40" s="665"/>
      <c r="DG40" s="665"/>
      <c r="DH40" s="665"/>
      <c r="DI40" s="665"/>
      <c r="DJ40" s="665"/>
      <c r="DK40" s="666"/>
      <c r="DL40" s="670">
        <v>22643</v>
      </c>
      <c r="DM40" s="665"/>
      <c r="DN40" s="665"/>
      <c r="DO40" s="665"/>
      <c r="DP40" s="665"/>
      <c r="DQ40" s="665"/>
      <c r="DR40" s="665"/>
      <c r="DS40" s="665"/>
      <c r="DT40" s="665"/>
      <c r="DU40" s="665"/>
      <c r="DV40" s="666"/>
      <c r="DW40" s="667">
        <v>0.9</v>
      </c>
      <c r="DX40" s="677"/>
      <c r="DY40" s="677"/>
      <c r="DZ40" s="677"/>
      <c r="EA40" s="677"/>
      <c r="EB40" s="677"/>
      <c r="EC40" s="698"/>
    </row>
    <row r="41" spans="2:133" ht="11.25" customHeight="1" x14ac:dyDescent="0.15">
      <c r="B41" s="661" t="s">
        <v>346</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232</v>
      </c>
      <c r="AE41" s="692"/>
      <c r="AF41" s="692"/>
      <c r="AG41" s="692"/>
      <c r="AH41" s="692"/>
      <c r="AI41" s="692"/>
      <c r="AJ41" s="692"/>
      <c r="AK41" s="692"/>
      <c r="AL41" s="667" t="s">
        <v>128</v>
      </c>
      <c r="AM41" s="668"/>
      <c r="AN41" s="668"/>
      <c r="AO41" s="693"/>
      <c r="AQ41" s="699" t="s">
        <v>347</v>
      </c>
      <c r="AR41" s="700"/>
      <c r="AS41" s="700"/>
      <c r="AT41" s="700"/>
      <c r="AU41" s="700"/>
      <c r="AV41" s="700"/>
      <c r="AW41" s="700"/>
      <c r="AX41" s="700"/>
      <c r="AY41" s="701"/>
      <c r="AZ41" s="664">
        <v>44850</v>
      </c>
      <c r="BA41" s="665"/>
      <c r="BB41" s="665"/>
      <c r="BC41" s="665"/>
      <c r="BD41" s="675"/>
      <c r="BE41" s="675"/>
      <c r="BF41" s="702"/>
      <c r="BG41" s="707"/>
      <c r="BH41" s="708"/>
      <c r="BI41" s="708"/>
      <c r="BJ41" s="708"/>
      <c r="BK41" s="708"/>
      <c r="BL41" s="222"/>
      <c r="BM41" s="703" t="s">
        <v>348</v>
      </c>
      <c r="BN41" s="703"/>
      <c r="BO41" s="703"/>
      <c r="BP41" s="703"/>
      <c r="BQ41" s="703"/>
      <c r="BR41" s="703"/>
      <c r="BS41" s="703"/>
      <c r="BT41" s="703"/>
      <c r="BU41" s="704"/>
      <c r="BV41" s="664" t="s">
        <v>232</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232</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350</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232</v>
      </c>
      <c r="AA42" s="691"/>
      <c r="AB42" s="691"/>
      <c r="AC42" s="691"/>
      <c r="AD42" s="692" t="s">
        <v>232</v>
      </c>
      <c r="AE42" s="692"/>
      <c r="AF42" s="692"/>
      <c r="AG42" s="692"/>
      <c r="AH42" s="692"/>
      <c r="AI42" s="692"/>
      <c r="AJ42" s="692"/>
      <c r="AK42" s="692"/>
      <c r="AL42" s="667" t="s">
        <v>232</v>
      </c>
      <c r="AM42" s="668"/>
      <c r="AN42" s="668"/>
      <c r="AO42" s="693"/>
      <c r="AQ42" s="711" t="s">
        <v>351</v>
      </c>
      <c r="AR42" s="712"/>
      <c r="AS42" s="712"/>
      <c r="AT42" s="712"/>
      <c r="AU42" s="712"/>
      <c r="AV42" s="712"/>
      <c r="AW42" s="712"/>
      <c r="AX42" s="712"/>
      <c r="AY42" s="713"/>
      <c r="AZ42" s="644">
        <v>186616</v>
      </c>
      <c r="BA42" s="679"/>
      <c r="BB42" s="679"/>
      <c r="BC42" s="679"/>
      <c r="BD42" s="645"/>
      <c r="BE42" s="645"/>
      <c r="BF42" s="694"/>
      <c r="BG42" s="709"/>
      <c r="BH42" s="710"/>
      <c r="BI42" s="710"/>
      <c r="BJ42" s="710"/>
      <c r="BK42" s="710"/>
      <c r="BL42" s="223"/>
      <c r="BM42" s="695" t="s">
        <v>352</v>
      </c>
      <c r="BN42" s="695"/>
      <c r="BO42" s="695"/>
      <c r="BP42" s="695"/>
      <c r="BQ42" s="695"/>
      <c r="BR42" s="695"/>
      <c r="BS42" s="695"/>
      <c r="BT42" s="695"/>
      <c r="BU42" s="696"/>
      <c r="BV42" s="644">
        <v>424</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749801</v>
      </c>
      <c r="CS42" s="675"/>
      <c r="CT42" s="675"/>
      <c r="CU42" s="675"/>
      <c r="CV42" s="675"/>
      <c r="CW42" s="675"/>
      <c r="CX42" s="675"/>
      <c r="CY42" s="676"/>
      <c r="CZ42" s="667">
        <v>18.100000000000001</v>
      </c>
      <c r="DA42" s="677"/>
      <c r="DB42" s="677"/>
      <c r="DC42" s="678"/>
      <c r="DD42" s="670">
        <v>115683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354</v>
      </c>
      <c r="C43" s="662"/>
      <c r="D43" s="662"/>
      <c r="E43" s="662"/>
      <c r="F43" s="662"/>
      <c r="G43" s="662"/>
      <c r="H43" s="662"/>
      <c r="I43" s="662"/>
      <c r="J43" s="662"/>
      <c r="K43" s="662"/>
      <c r="L43" s="662"/>
      <c r="M43" s="662"/>
      <c r="N43" s="662"/>
      <c r="O43" s="662"/>
      <c r="P43" s="662"/>
      <c r="Q43" s="663"/>
      <c r="R43" s="664">
        <v>52079</v>
      </c>
      <c r="S43" s="665"/>
      <c r="T43" s="665"/>
      <c r="U43" s="665"/>
      <c r="V43" s="665"/>
      <c r="W43" s="665"/>
      <c r="X43" s="665"/>
      <c r="Y43" s="666"/>
      <c r="Z43" s="691">
        <v>1.2</v>
      </c>
      <c r="AA43" s="691"/>
      <c r="AB43" s="691"/>
      <c r="AC43" s="691"/>
      <c r="AD43" s="692" t="s">
        <v>128</v>
      </c>
      <c r="AE43" s="692"/>
      <c r="AF43" s="692"/>
      <c r="AG43" s="692"/>
      <c r="AH43" s="692"/>
      <c r="AI43" s="692"/>
      <c r="AJ43" s="692"/>
      <c r="AK43" s="692"/>
      <c r="AL43" s="667" t="s">
        <v>232</v>
      </c>
      <c r="AM43" s="668"/>
      <c r="AN43" s="668"/>
      <c r="AO43" s="693"/>
      <c r="BV43" s="224"/>
      <c r="BW43" s="224"/>
      <c r="BX43" s="224"/>
      <c r="BY43" s="224"/>
      <c r="BZ43" s="224"/>
      <c r="CA43" s="224"/>
      <c r="CB43" s="224"/>
      <c r="CD43" s="661" t="s">
        <v>355</v>
      </c>
      <c r="CE43" s="662"/>
      <c r="CF43" s="662"/>
      <c r="CG43" s="662"/>
      <c r="CH43" s="662"/>
      <c r="CI43" s="662"/>
      <c r="CJ43" s="662"/>
      <c r="CK43" s="662"/>
      <c r="CL43" s="662"/>
      <c r="CM43" s="662"/>
      <c r="CN43" s="662"/>
      <c r="CO43" s="662"/>
      <c r="CP43" s="662"/>
      <c r="CQ43" s="663"/>
      <c r="CR43" s="664">
        <v>20598</v>
      </c>
      <c r="CS43" s="675"/>
      <c r="CT43" s="675"/>
      <c r="CU43" s="675"/>
      <c r="CV43" s="675"/>
      <c r="CW43" s="675"/>
      <c r="CX43" s="675"/>
      <c r="CY43" s="676"/>
      <c r="CZ43" s="667">
        <v>0.5</v>
      </c>
      <c r="DA43" s="677"/>
      <c r="DB43" s="677"/>
      <c r="DC43" s="678"/>
      <c r="DD43" s="670">
        <v>20598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356</v>
      </c>
      <c r="C44" s="642"/>
      <c r="D44" s="642"/>
      <c r="E44" s="642"/>
      <c r="F44" s="642"/>
      <c r="G44" s="642"/>
      <c r="H44" s="642"/>
      <c r="I44" s="642"/>
      <c r="J44" s="642"/>
      <c r="K44" s="642"/>
      <c r="L44" s="642"/>
      <c r="M44" s="642"/>
      <c r="N44" s="642"/>
      <c r="O44" s="642"/>
      <c r="P44" s="642"/>
      <c r="Q44" s="643"/>
      <c r="R44" s="644">
        <v>4282694</v>
      </c>
      <c r="S44" s="679"/>
      <c r="T44" s="679"/>
      <c r="U44" s="679"/>
      <c r="V44" s="679"/>
      <c r="W44" s="679"/>
      <c r="X44" s="679"/>
      <c r="Y44" s="680"/>
      <c r="Z44" s="681">
        <v>100</v>
      </c>
      <c r="AA44" s="681"/>
      <c r="AB44" s="681"/>
      <c r="AC44" s="681"/>
      <c r="AD44" s="682">
        <v>2366767</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747337</v>
      </c>
      <c r="CS44" s="665"/>
      <c r="CT44" s="665"/>
      <c r="CU44" s="665"/>
      <c r="CV44" s="665"/>
      <c r="CW44" s="665"/>
      <c r="CX44" s="665"/>
      <c r="CY44" s="666"/>
      <c r="CZ44" s="667">
        <v>18</v>
      </c>
      <c r="DA44" s="668"/>
      <c r="DB44" s="668"/>
      <c r="DC44" s="669"/>
      <c r="DD44" s="670">
        <v>113219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358</v>
      </c>
      <c r="CG45" s="662"/>
      <c r="CH45" s="662"/>
      <c r="CI45" s="662"/>
      <c r="CJ45" s="662"/>
      <c r="CK45" s="662"/>
      <c r="CL45" s="662"/>
      <c r="CM45" s="662"/>
      <c r="CN45" s="662"/>
      <c r="CO45" s="662"/>
      <c r="CP45" s="662"/>
      <c r="CQ45" s="663"/>
      <c r="CR45" s="664">
        <v>590756</v>
      </c>
      <c r="CS45" s="675"/>
      <c r="CT45" s="675"/>
      <c r="CU45" s="675"/>
      <c r="CV45" s="675"/>
      <c r="CW45" s="675"/>
      <c r="CX45" s="675"/>
      <c r="CY45" s="676"/>
      <c r="CZ45" s="667">
        <v>14.2</v>
      </c>
      <c r="DA45" s="677"/>
      <c r="DB45" s="677"/>
      <c r="DC45" s="678"/>
      <c r="DD45" s="670">
        <v>23466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360</v>
      </c>
      <c r="CG46" s="662"/>
      <c r="CH46" s="662"/>
      <c r="CI46" s="662"/>
      <c r="CJ46" s="662"/>
      <c r="CK46" s="662"/>
      <c r="CL46" s="662"/>
      <c r="CM46" s="662"/>
      <c r="CN46" s="662"/>
      <c r="CO46" s="662"/>
      <c r="CP46" s="662"/>
      <c r="CQ46" s="663"/>
      <c r="CR46" s="664">
        <v>156581</v>
      </c>
      <c r="CS46" s="665"/>
      <c r="CT46" s="665"/>
      <c r="CU46" s="665"/>
      <c r="CV46" s="665"/>
      <c r="CW46" s="665"/>
      <c r="CX46" s="665"/>
      <c r="CY46" s="666"/>
      <c r="CZ46" s="667">
        <v>3.8</v>
      </c>
      <c r="DA46" s="668"/>
      <c r="DB46" s="668"/>
      <c r="DC46" s="669"/>
      <c r="DD46" s="670">
        <v>89753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2464</v>
      </c>
      <c r="CS47" s="675"/>
      <c r="CT47" s="675"/>
      <c r="CU47" s="675"/>
      <c r="CV47" s="675"/>
      <c r="CW47" s="675"/>
      <c r="CX47" s="675"/>
      <c r="CY47" s="676"/>
      <c r="CZ47" s="667">
        <v>0.1</v>
      </c>
      <c r="DA47" s="677"/>
      <c r="DB47" s="677"/>
      <c r="DC47" s="678"/>
      <c r="DD47" s="670">
        <v>2464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232</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365</v>
      </c>
      <c r="CE49" s="642"/>
      <c r="CF49" s="642"/>
      <c r="CG49" s="642"/>
      <c r="CH49" s="642"/>
      <c r="CI49" s="642"/>
      <c r="CJ49" s="642"/>
      <c r="CK49" s="642"/>
      <c r="CL49" s="642"/>
      <c r="CM49" s="642"/>
      <c r="CN49" s="642"/>
      <c r="CO49" s="642"/>
      <c r="CP49" s="642"/>
      <c r="CQ49" s="643"/>
      <c r="CR49" s="644">
        <v>4149014</v>
      </c>
      <c r="CS49" s="645"/>
      <c r="CT49" s="645"/>
      <c r="CU49" s="645"/>
      <c r="CV49" s="645"/>
      <c r="CW49" s="645"/>
      <c r="CX49" s="645"/>
      <c r="CY49" s="646"/>
      <c r="CZ49" s="647">
        <v>100</v>
      </c>
      <c r="DA49" s="648"/>
      <c r="DB49" s="648"/>
      <c r="DC49" s="649"/>
      <c r="DD49" s="650">
        <v>2755881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lp9clZHDh83HxNGjRCAJUGD5ALp+Wx1f0NsWTU/jc/p2olynNSxoWuXu3o00bcAzsUHq7rglhVwv0FGF4kyHMQ==" saltValue="JFzh3SwsD1ool6Pmv+zy6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367</v>
      </c>
      <c r="DK2" s="1156"/>
      <c r="DL2" s="1156"/>
      <c r="DM2" s="1156"/>
      <c r="DN2" s="1156"/>
      <c r="DO2" s="1157"/>
      <c r="DP2" s="231"/>
      <c r="DQ2" s="1155" t="s">
        <v>368</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35"/>
      <c r="BA5" s="235"/>
      <c r="BB5" s="235"/>
      <c r="BC5" s="235"/>
      <c r="BD5" s="235"/>
      <c r="BE5" s="236"/>
      <c r="BF5" s="236"/>
      <c r="BG5" s="236"/>
      <c r="BH5" s="236"/>
      <c r="BI5" s="236"/>
      <c r="BJ5" s="236"/>
      <c r="BK5" s="236"/>
      <c r="BL5" s="236"/>
      <c r="BM5" s="236"/>
      <c r="BN5" s="236"/>
      <c r="BO5" s="236"/>
      <c r="BP5" s="236"/>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388</v>
      </c>
      <c r="C7" s="1112"/>
      <c r="D7" s="1112"/>
      <c r="E7" s="1112"/>
      <c r="F7" s="1112"/>
      <c r="G7" s="1112"/>
      <c r="H7" s="1112"/>
      <c r="I7" s="1112"/>
      <c r="J7" s="1112"/>
      <c r="K7" s="1112"/>
      <c r="L7" s="1112"/>
      <c r="M7" s="1112"/>
      <c r="N7" s="1112"/>
      <c r="O7" s="1112"/>
      <c r="P7" s="1113"/>
      <c r="Q7" s="1166">
        <v>4283</v>
      </c>
      <c r="R7" s="1167"/>
      <c r="S7" s="1167"/>
      <c r="T7" s="1167"/>
      <c r="U7" s="1167"/>
      <c r="V7" s="1167">
        <v>4149</v>
      </c>
      <c r="W7" s="1167"/>
      <c r="X7" s="1167"/>
      <c r="Y7" s="1167"/>
      <c r="Z7" s="1167"/>
      <c r="AA7" s="1167">
        <v>134</v>
      </c>
      <c r="AB7" s="1167"/>
      <c r="AC7" s="1167"/>
      <c r="AD7" s="1167"/>
      <c r="AE7" s="1168"/>
      <c r="AF7" s="1169">
        <v>125</v>
      </c>
      <c r="AG7" s="1170"/>
      <c r="AH7" s="1170"/>
      <c r="AI7" s="1170"/>
      <c r="AJ7" s="1171"/>
      <c r="AK7" s="1172">
        <v>93</v>
      </c>
      <c r="AL7" s="1173"/>
      <c r="AM7" s="1173"/>
      <c r="AN7" s="1173"/>
      <c r="AO7" s="1173"/>
      <c r="AP7" s="1173">
        <v>3247</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589</v>
      </c>
      <c r="BT7" s="1164"/>
      <c r="BU7" s="1164"/>
      <c r="BV7" s="1164"/>
      <c r="BW7" s="1164"/>
      <c r="BX7" s="1164"/>
      <c r="BY7" s="1164"/>
      <c r="BZ7" s="1164"/>
      <c r="CA7" s="1164"/>
      <c r="CB7" s="1164"/>
      <c r="CC7" s="1164"/>
      <c r="CD7" s="1164"/>
      <c r="CE7" s="1164"/>
      <c r="CF7" s="1164"/>
      <c r="CG7" s="1176"/>
      <c r="CH7" s="1160">
        <v>12</v>
      </c>
      <c r="CI7" s="1161"/>
      <c r="CJ7" s="1161"/>
      <c r="CK7" s="1161"/>
      <c r="CL7" s="1162"/>
      <c r="CM7" s="1160">
        <v>295</v>
      </c>
      <c r="CN7" s="1161"/>
      <c r="CO7" s="1161"/>
      <c r="CP7" s="1161"/>
      <c r="CQ7" s="1162"/>
      <c r="CR7" s="1160">
        <v>100</v>
      </c>
      <c r="CS7" s="1161"/>
      <c r="CT7" s="1161"/>
      <c r="CU7" s="1161"/>
      <c r="CV7" s="1162"/>
      <c r="CW7" s="1160">
        <v>28</v>
      </c>
      <c r="CX7" s="1161"/>
      <c r="CY7" s="1161"/>
      <c r="CZ7" s="1161"/>
      <c r="DA7" s="1162"/>
      <c r="DB7" s="1160" t="s">
        <v>515</v>
      </c>
      <c r="DC7" s="1161"/>
      <c r="DD7" s="1161"/>
      <c r="DE7" s="1161"/>
      <c r="DF7" s="1162"/>
      <c r="DG7" s="1160" t="s">
        <v>515</v>
      </c>
      <c r="DH7" s="1161"/>
      <c r="DI7" s="1161"/>
      <c r="DJ7" s="1161"/>
      <c r="DK7" s="1162"/>
      <c r="DL7" s="1160">
        <v>176</v>
      </c>
      <c r="DM7" s="1161"/>
      <c r="DN7" s="1161"/>
      <c r="DO7" s="1161"/>
      <c r="DP7" s="1162"/>
      <c r="DQ7" s="1160">
        <v>158</v>
      </c>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390</v>
      </c>
      <c r="B23" s="1001" t="s">
        <v>391</v>
      </c>
      <c r="C23" s="1002"/>
      <c r="D23" s="1002"/>
      <c r="E23" s="1002"/>
      <c r="F23" s="1002"/>
      <c r="G23" s="1002"/>
      <c r="H23" s="1002"/>
      <c r="I23" s="1002"/>
      <c r="J23" s="1002"/>
      <c r="K23" s="1002"/>
      <c r="L23" s="1002"/>
      <c r="M23" s="1002"/>
      <c r="N23" s="1002"/>
      <c r="O23" s="1002"/>
      <c r="P23" s="1012"/>
      <c r="Q23" s="1131">
        <v>4283</v>
      </c>
      <c r="R23" s="1125"/>
      <c r="S23" s="1125"/>
      <c r="T23" s="1125"/>
      <c r="U23" s="1125"/>
      <c r="V23" s="1125">
        <v>4149</v>
      </c>
      <c r="W23" s="1125"/>
      <c r="X23" s="1125"/>
      <c r="Y23" s="1125"/>
      <c r="Z23" s="1125"/>
      <c r="AA23" s="1125">
        <v>134</v>
      </c>
      <c r="AB23" s="1125"/>
      <c r="AC23" s="1125"/>
      <c r="AD23" s="1125"/>
      <c r="AE23" s="1132"/>
      <c r="AF23" s="1133">
        <v>125</v>
      </c>
      <c r="AG23" s="1125"/>
      <c r="AH23" s="1125"/>
      <c r="AI23" s="1125"/>
      <c r="AJ23" s="1134"/>
      <c r="AK23" s="1135"/>
      <c r="AL23" s="1136"/>
      <c r="AM23" s="1136"/>
      <c r="AN23" s="1136"/>
      <c r="AO23" s="1136"/>
      <c r="AP23" s="1125">
        <v>3247</v>
      </c>
      <c r="AQ23" s="1125"/>
      <c r="AR23" s="1125"/>
      <c r="AS23" s="1125"/>
      <c r="AT23" s="1125"/>
      <c r="AU23" s="1126"/>
      <c r="AV23" s="1126"/>
      <c r="AW23" s="1126"/>
      <c r="AX23" s="1126"/>
      <c r="AY23" s="1127"/>
      <c r="AZ23" s="1128" t="s">
        <v>392</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371</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378</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403</v>
      </c>
      <c r="C28" s="1112"/>
      <c r="D28" s="1112"/>
      <c r="E28" s="1112"/>
      <c r="F28" s="1112"/>
      <c r="G28" s="1112"/>
      <c r="H28" s="1112"/>
      <c r="I28" s="1112"/>
      <c r="J28" s="1112"/>
      <c r="K28" s="1112"/>
      <c r="L28" s="1112"/>
      <c r="M28" s="1112"/>
      <c r="N28" s="1112"/>
      <c r="O28" s="1112"/>
      <c r="P28" s="1113"/>
      <c r="Q28" s="1114">
        <v>520</v>
      </c>
      <c r="R28" s="1115"/>
      <c r="S28" s="1115"/>
      <c r="T28" s="1115"/>
      <c r="U28" s="1115"/>
      <c r="V28" s="1115">
        <v>439</v>
      </c>
      <c r="W28" s="1115"/>
      <c r="X28" s="1115"/>
      <c r="Y28" s="1115"/>
      <c r="Z28" s="1115"/>
      <c r="AA28" s="1115">
        <v>82</v>
      </c>
      <c r="AB28" s="1115"/>
      <c r="AC28" s="1115"/>
      <c r="AD28" s="1115"/>
      <c r="AE28" s="1116"/>
      <c r="AF28" s="1117">
        <v>82</v>
      </c>
      <c r="AG28" s="1115"/>
      <c r="AH28" s="1115"/>
      <c r="AI28" s="1115"/>
      <c r="AJ28" s="1118"/>
      <c r="AK28" s="1106">
        <v>45</v>
      </c>
      <c r="AL28" s="1107"/>
      <c r="AM28" s="1107"/>
      <c r="AN28" s="1107"/>
      <c r="AO28" s="1107"/>
      <c r="AP28" s="1107" t="s">
        <v>515</v>
      </c>
      <c r="AQ28" s="1107"/>
      <c r="AR28" s="1107"/>
      <c r="AS28" s="1107"/>
      <c r="AT28" s="1107"/>
      <c r="AU28" s="1107" t="s">
        <v>515</v>
      </c>
      <c r="AV28" s="1107"/>
      <c r="AW28" s="1107"/>
      <c r="AX28" s="1107"/>
      <c r="AY28" s="1107"/>
      <c r="AZ28" s="1108" t="s">
        <v>515</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404</v>
      </c>
      <c r="C29" s="1095"/>
      <c r="D29" s="1095"/>
      <c r="E29" s="1095"/>
      <c r="F29" s="1095"/>
      <c r="G29" s="1095"/>
      <c r="H29" s="1095"/>
      <c r="I29" s="1095"/>
      <c r="J29" s="1095"/>
      <c r="K29" s="1095"/>
      <c r="L29" s="1095"/>
      <c r="M29" s="1095"/>
      <c r="N29" s="1095"/>
      <c r="O29" s="1095"/>
      <c r="P29" s="1096"/>
      <c r="Q29" s="1102">
        <v>720</v>
      </c>
      <c r="R29" s="1103"/>
      <c r="S29" s="1103"/>
      <c r="T29" s="1103"/>
      <c r="U29" s="1103"/>
      <c r="V29" s="1103">
        <v>660</v>
      </c>
      <c r="W29" s="1103"/>
      <c r="X29" s="1103"/>
      <c r="Y29" s="1103"/>
      <c r="Z29" s="1103"/>
      <c r="AA29" s="1103">
        <v>60</v>
      </c>
      <c r="AB29" s="1103"/>
      <c r="AC29" s="1103"/>
      <c r="AD29" s="1103"/>
      <c r="AE29" s="1104"/>
      <c r="AF29" s="1099">
        <v>60</v>
      </c>
      <c r="AG29" s="1100"/>
      <c r="AH29" s="1100"/>
      <c r="AI29" s="1100"/>
      <c r="AJ29" s="1101"/>
      <c r="AK29" s="1044">
        <v>106</v>
      </c>
      <c r="AL29" s="1035"/>
      <c r="AM29" s="1035"/>
      <c r="AN29" s="1035"/>
      <c r="AO29" s="1035"/>
      <c r="AP29" s="1035" t="s">
        <v>515</v>
      </c>
      <c r="AQ29" s="1035"/>
      <c r="AR29" s="1035"/>
      <c r="AS29" s="1035"/>
      <c r="AT29" s="1035"/>
      <c r="AU29" s="1035" t="s">
        <v>515</v>
      </c>
      <c r="AV29" s="1035"/>
      <c r="AW29" s="1035"/>
      <c r="AX29" s="1035"/>
      <c r="AY29" s="1035"/>
      <c r="AZ29" s="1105" t="s">
        <v>515</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405</v>
      </c>
      <c r="C30" s="1095"/>
      <c r="D30" s="1095"/>
      <c r="E30" s="1095"/>
      <c r="F30" s="1095"/>
      <c r="G30" s="1095"/>
      <c r="H30" s="1095"/>
      <c r="I30" s="1095"/>
      <c r="J30" s="1095"/>
      <c r="K30" s="1095"/>
      <c r="L30" s="1095"/>
      <c r="M30" s="1095"/>
      <c r="N30" s="1095"/>
      <c r="O30" s="1095"/>
      <c r="P30" s="1096"/>
      <c r="Q30" s="1102">
        <v>48</v>
      </c>
      <c r="R30" s="1103"/>
      <c r="S30" s="1103"/>
      <c r="T30" s="1103"/>
      <c r="U30" s="1103"/>
      <c r="V30" s="1103">
        <v>48</v>
      </c>
      <c r="W30" s="1103"/>
      <c r="X30" s="1103"/>
      <c r="Y30" s="1103"/>
      <c r="Z30" s="1103"/>
      <c r="AA30" s="1103">
        <v>0</v>
      </c>
      <c r="AB30" s="1103"/>
      <c r="AC30" s="1103"/>
      <c r="AD30" s="1103"/>
      <c r="AE30" s="1104"/>
      <c r="AF30" s="1099">
        <v>0</v>
      </c>
      <c r="AG30" s="1100"/>
      <c r="AH30" s="1100"/>
      <c r="AI30" s="1100"/>
      <c r="AJ30" s="1101"/>
      <c r="AK30" s="1044">
        <v>16</v>
      </c>
      <c r="AL30" s="1035"/>
      <c r="AM30" s="1035"/>
      <c r="AN30" s="1035"/>
      <c r="AO30" s="1035"/>
      <c r="AP30" s="1035" t="s">
        <v>515</v>
      </c>
      <c r="AQ30" s="1035"/>
      <c r="AR30" s="1035"/>
      <c r="AS30" s="1035"/>
      <c r="AT30" s="1035"/>
      <c r="AU30" s="1035" t="s">
        <v>515</v>
      </c>
      <c r="AV30" s="1035"/>
      <c r="AW30" s="1035"/>
      <c r="AX30" s="1035"/>
      <c r="AY30" s="1035"/>
      <c r="AZ30" s="1105" t="s">
        <v>515</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406</v>
      </c>
      <c r="C31" s="1095"/>
      <c r="D31" s="1095"/>
      <c r="E31" s="1095"/>
      <c r="F31" s="1095"/>
      <c r="G31" s="1095"/>
      <c r="H31" s="1095"/>
      <c r="I31" s="1095"/>
      <c r="J31" s="1095"/>
      <c r="K31" s="1095"/>
      <c r="L31" s="1095"/>
      <c r="M31" s="1095"/>
      <c r="N31" s="1095"/>
      <c r="O31" s="1095"/>
      <c r="P31" s="1096"/>
      <c r="Q31" s="1102">
        <v>91</v>
      </c>
      <c r="R31" s="1103"/>
      <c r="S31" s="1103"/>
      <c r="T31" s="1103"/>
      <c r="U31" s="1103"/>
      <c r="V31" s="1103">
        <v>76</v>
      </c>
      <c r="W31" s="1103"/>
      <c r="X31" s="1103"/>
      <c r="Y31" s="1103"/>
      <c r="Z31" s="1103"/>
      <c r="AA31" s="1103">
        <v>15</v>
      </c>
      <c r="AB31" s="1103"/>
      <c r="AC31" s="1103"/>
      <c r="AD31" s="1103"/>
      <c r="AE31" s="1104"/>
      <c r="AF31" s="1099">
        <v>15</v>
      </c>
      <c r="AG31" s="1100"/>
      <c r="AH31" s="1100"/>
      <c r="AI31" s="1100"/>
      <c r="AJ31" s="1101"/>
      <c r="AK31" s="1044">
        <v>0</v>
      </c>
      <c r="AL31" s="1035"/>
      <c r="AM31" s="1035"/>
      <c r="AN31" s="1035"/>
      <c r="AO31" s="1035"/>
      <c r="AP31" s="1035" t="s">
        <v>515</v>
      </c>
      <c r="AQ31" s="1035"/>
      <c r="AR31" s="1035"/>
      <c r="AS31" s="1035"/>
      <c r="AT31" s="1035"/>
      <c r="AU31" s="1035" t="s">
        <v>515</v>
      </c>
      <c r="AV31" s="1035"/>
      <c r="AW31" s="1035"/>
      <c r="AX31" s="1035"/>
      <c r="AY31" s="1035"/>
      <c r="AZ31" s="1105" t="s">
        <v>515</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407</v>
      </c>
      <c r="C32" s="1095"/>
      <c r="D32" s="1095"/>
      <c r="E32" s="1095"/>
      <c r="F32" s="1095"/>
      <c r="G32" s="1095"/>
      <c r="H32" s="1095"/>
      <c r="I32" s="1095"/>
      <c r="J32" s="1095"/>
      <c r="K32" s="1095"/>
      <c r="L32" s="1095"/>
      <c r="M32" s="1095"/>
      <c r="N32" s="1095"/>
      <c r="O32" s="1095"/>
      <c r="P32" s="1096"/>
      <c r="Q32" s="1102">
        <v>80</v>
      </c>
      <c r="R32" s="1103"/>
      <c r="S32" s="1103"/>
      <c r="T32" s="1103"/>
      <c r="U32" s="1103"/>
      <c r="V32" s="1103">
        <v>78</v>
      </c>
      <c r="W32" s="1103"/>
      <c r="X32" s="1103"/>
      <c r="Y32" s="1103"/>
      <c r="Z32" s="1103"/>
      <c r="AA32" s="1103">
        <v>2</v>
      </c>
      <c r="AB32" s="1103"/>
      <c r="AC32" s="1103"/>
      <c r="AD32" s="1103"/>
      <c r="AE32" s="1104"/>
      <c r="AF32" s="1099">
        <v>28</v>
      </c>
      <c r="AG32" s="1100"/>
      <c r="AH32" s="1100"/>
      <c r="AI32" s="1100"/>
      <c r="AJ32" s="1101"/>
      <c r="AK32" s="1044">
        <v>54</v>
      </c>
      <c r="AL32" s="1035"/>
      <c r="AM32" s="1035"/>
      <c r="AN32" s="1035"/>
      <c r="AO32" s="1035"/>
      <c r="AP32" s="1035">
        <v>572</v>
      </c>
      <c r="AQ32" s="1035"/>
      <c r="AR32" s="1035"/>
      <c r="AS32" s="1035"/>
      <c r="AT32" s="1035"/>
      <c r="AU32" s="1035">
        <v>164</v>
      </c>
      <c r="AV32" s="1035"/>
      <c r="AW32" s="1035"/>
      <c r="AX32" s="1035"/>
      <c r="AY32" s="1035"/>
      <c r="AZ32" s="1105" t="s">
        <v>515</v>
      </c>
      <c r="BA32" s="1105"/>
      <c r="BB32" s="1105"/>
      <c r="BC32" s="1105"/>
      <c r="BD32" s="1105"/>
      <c r="BE32" s="1036" t="s">
        <v>408</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409</v>
      </c>
      <c r="C33" s="1095"/>
      <c r="D33" s="1095"/>
      <c r="E33" s="1095"/>
      <c r="F33" s="1095"/>
      <c r="G33" s="1095"/>
      <c r="H33" s="1095"/>
      <c r="I33" s="1095"/>
      <c r="J33" s="1095"/>
      <c r="K33" s="1095"/>
      <c r="L33" s="1095"/>
      <c r="M33" s="1095"/>
      <c r="N33" s="1095"/>
      <c r="O33" s="1095"/>
      <c r="P33" s="1096"/>
      <c r="Q33" s="1102">
        <v>293</v>
      </c>
      <c r="R33" s="1103"/>
      <c r="S33" s="1103"/>
      <c r="T33" s="1103"/>
      <c r="U33" s="1103"/>
      <c r="V33" s="1103">
        <v>287</v>
      </c>
      <c r="W33" s="1103"/>
      <c r="X33" s="1103"/>
      <c r="Y33" s="1103"/>
      <c r="Z33" s="1103"/>
      <c r="AA33" s="1103">
        <v>7</v>
      </c>
      <c r="AB33" s="1103"/>
      <c r="AC33" s="1103"/>
      <c r="AD33" s="1103"/>
      <c r="AE33" s="1104"/>
      <c r="AF33" s="1099">
        <v>7</v>
      </c>
      <c r="AG33" s="1100"/>
      <c r="AH33" s="1100"/>
      <c r="AI33" s="1100"/>
      <c r="AJ33" s="1101"/>
      <c r="AK33" s="1044">
        <v>105</v>
      </c>
      <c r="AL33" s="1035"/>
      <c r="AM33" s="1035"/>
      <c r="AN33" s="1035"/>
      <c r="AO33" s="1035"/>
      <c r="AP33" s="1035">
        <v>1151</v>
      </c>
      <c r="AQ33" s="1035"/>
      <c r="AR33" s="1035"/>
      <c r="AS33" s="1035"/>
      <c r="AT33" s="1035"/>
      <c r="AU33" s="1035">
        <v>965</v>
      </c>
      <c r="AV33" s="1035"/>
      <c r="AW33" s="1035"/>
      <c r="AX33" s="1035"/>
      <c r="AY33" s="1035"/>
      <c r="AZ33" s="1105" t="s">
        <v>515</v>
      </c>
      <c r="BA33" s="1105"/>
      <c r="BB33" s="1105"/>
      <c r="BC33" s="1105"/>
      <c r="BD33" s="1105"/>
      <c r="BE33" s="1036" t="s">
        <v>410</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t="s">
        <v>411</v>
      </c>
      <c r="C34" s="1095"/>
      <c r="D34" s="1095"/>
      <c r="E34" s="1095"/>
      <c r="F34" s="1095"/>
      <c r="G34" s="1095"/>
      <c r="H34" s="1095"/>
      <c r="I34" s="1095"/>
      <c r="J34" s="1095"/>
      <c r="K34" s="1095"/>
      <c r="L34" s="1095"/>
      <c r="M34" s="1095"/>
      <c r="N34" s="1095"/>
      <c r="O34" s="1095"/>
      <c r="P34" s="1096"/>
      <c r="Q34" s="1102">
        <v>31</v>
      </c>
      <c r="R34" s="1103"/>
      <c r="S34" s="1103"/>
      <c r="T34" s="1103"/>
      <c r="U34" s="1103"/>
      <c r="V34" s="1103">
        <v>28</v>
      </c>
      <c r="W34" s="1103"/>
      <c r="X34" s="1103"/>
      <c r="Y34" s="1103"/>
      <c r="Z34" s="1103"/>
      <c r="AA34" s="1103">
        <v>3</v>
      </c>
      <c r="AB34" s="1103"/>
      <c r="AC34" s="1103"/>
      <c r="AD34" s="1103"/>
      <c r="AE34" s="1104"/>
      <c r="AF34" s="1099">
        <v>3</v>
      </c>
      <c r="AG34" s="1100"/>
      <c r="AH34" s="1100"/>
      <c r="AI34" s="1100"/>
      <c r="AJ34" s="1101"/>
      <c r="AK34" s="1044">
        <v>18</v>
      </c>
      <c r="AL34" s="1035"/>
      <c r="AM34" s="1035"/>
      <c r="AN34" s="1035"/>
      <c r="AO34" s="1035"/>
      <c r="AP34" s="1035">
        <v>175</v>
      </c>
      <c r="AQ34" s="1035"/>
      <c r="AR34" s="1035"/>
      <c r="AS34" s="1035"/>
      <c r="AT34" s="1035"/>
      <c r="AU34" s="1035">
        <v>156</v>
      </c>
      <c r="AV34" s="1035"/>
      <c r="AW34" s="1035"/>
      <c r="AX34" s="1035"/>
      <c r="AY34" s="1035"/>
      <c r="AZ34" s="1105" t="s">
        <v>515</v>
      </c>
      <c r="BA34" s="1105"/>
      <c r="BB34" s="1105"/>
      <c r="BC34" s="1105"/>
      <c r="BD34" s="1105"/>
      <c r="BE34" s="1036" t="s">
        <v>410</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t="s">
        <v>412</v>
      </c>
      <c r="C35" s="1095"/>
      <c r="D35" s="1095"/>
      <c r="E35" s="1095"/>
      <c r="F35" s="1095"/>
      <c r="G35" s="1095"/>
      <c r="H35" s="1095"/>
      <c r="I35" s="1095"/>
      <c r="J35" s="1095"/>
      <c r="K35" s="1095"/>
      <c r="L35" s="1095"/>
      <c r="M35" s="1095"/>
      <c r="N35" s="1095"/>
      <c r="O35" s="1095"/>
      <c r="P35" s="1096"/>
      <c r="Q35" s="1102">
        <v>17</v>
      </c>
      <c r="R35" s="1103"/>
      <c r="S35" s="1103"/>
      <c r="T35" s="1103"/>
      <c r="U35" s="1103"/>
      <c r="V35" s="1103">
        <v>16</v>
      </c>
      <c r="W35" s="1103"/>
      <c r="X35" s="1103"/>
      <c r="Y35" s="1103"/>
      <c r="Z35" s="1103"/>
      <c r="AA35" s="1103">
        <v>1</v>
      </c>
      <c r="AB35" s="1103"/>
      <c r="AC35" s="1103"/>
      <c r="AD35" s="1103"/>
      <c r="AE35" s="1104"/>
      <c r="AF35" s="1099">
        <v>1</v>
      </c>
      <c r="AG35" s="1100"/>
      <c r="AH35" s="1100"/>
      <c r="AI35" s="1100"/>
      <c r="AJ35" s="1101"/>
      <c r="AK35" s="1044">
        <v>11</v>
      </c>
      <c r="AL35" s="1035"/>
      <c r="AM35" s="1035"/>
      <c r="AN35" s="1035"/>
      <c r="AO35" s="1035"/>
      <c r="AP35" s="1035">
        <v>48</v>
      </c>
      <c r="AQ35" s="1035"/>
      <c r="AR35" s="1035"/>
      <c r="AS35" s="1035"/>
      <c r="AT35" s="1035"/>
      <c r="AU35" s="1035">
        <v>41</v>
      </c>
      <c r="AV35" s="1035"/>
      <c r="AW35" s="1035"/>
      <c r="AX35" s="1035"/>
      <c r="AY35" s="1035"/>
      <c r="AZ35" s="1105" t="s">
        <v>515</v>
      </c>
      <c r="BA35" s="1105"/>
      <c r="BB35" s="1105"/>
      <c r="BC35" s="1105"/>
      <c r="BD35" s="1105"/>
      <c r="BE35" s="1036" t="s">
        <v>410</v>
      </c>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413</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390</v>
      </c>
      <c r="B63" s="1001" t="s">
        <v>414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195</v>
      </c>
      <c r="AG63" s="1023"/>
      <c r="AH63" s="1023"/>
      <c r="AI63" s="1023"/>
      <c r="AJ63" s="1086"/>
      <c r="AK63" s="1087"/>
      <c r="AL63" s="1027"/>
      <c r="AM63" s="1027"/>
      <c r="AN63" s="1027"/>
      <c r="AO63" s="1027"/>
      <c r="AP63" s="1023">
        <v>1946</v>
      </c>
      <c r="AQ63" s="1023"/>
      <c r="AR63" s="1023"/>
      <c r="AS63" s="1023"/>
      <c r="AT63" s="1023"/>
      <c r="AU63" s="1023">
        <v>1326</v>
      </c>
      <c r="AV63" s="1023"/>
      <c r="AW63" s="1023"/>
      <c r="AX63" s="1023"/>
      <c r="AY63" s="1023"/>
      <c r="AZ63" s="1081"/>
      <c r="BA63" s="1081"/>
      <c r="BB63" s="1081"/>
      <c r="BC63" s="1081"/>
      <c r="BD63" s="1081"/>
      <c r="BE63" s="1024"/>
      <c r="BF63" s="1024"/>
      <c r="BG63" s="1024"/>
      <c r="BH63" s="1024"/>
      <c r="BI63" s="1025"/>
      <c r="BJ63" s="1082" t="s">
        <v>415</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417</v>
      </c>
      <c r="B66" s="1060"/>
      <c r="C66" s="1060"/>
      <c r="D66" s="1060"/>
      <c r="E66" s="1060"/>
      <c r="F66" s="1060"/>
      <c r="G66" s="1060"/>
      <c r="H66" s="1060"/>
      <c r="I66" s="1060"/>
      <c r="J66" s="1060"/>
      <c r="K66" s="1060"/>
      <c r="L66" s="1060"/>
      <c r="M66" s="1060"/>
      <c r="N66" s="1060"/>
      <c r="O66" s="1060"/>
      <c r="P66" s="1061"/>
      <c r="Q66" s="1065" t="s">
        <v>418</v>
      </c>
      <c r="R66" s="1066"/>
      <c r="S66" s="1066"/>
      <c r="T66" s="1066"/>
      <c r="U66" s="1067"/>
      <c r="V66" s="1065" t="s">
        <v>396</v>
      </c>
      <c r="W66" s="1066"/>
      <c r="X66" s="1066"/>
      <c r="Y66" s="1066"/>
      <c r="Z66" s="1067"/>
      <c r="AA66" s="1065" t="s">
        <v>397</v>
      </c>
      <c r="AB66" s="1066"/>
      <c r="AC66" s="1066"/>
      <c r="AD66" s="1066"/>
      <c r="AE66" s="1067"/>
      <c r="AF66" s="1071" t="s">
        <v>419</v>
      </c>
      <c r="AG66" s="1072"/>
      <c r="AH66" s="1072"/>
      <c r="AI66" s="1072"/>
      <c r="AJ66" s="1073"/>
      <c r="AK66" s="1065" t="s">
        <v>420</v>
      </c>
      <c r="AL66" s="1060"/>
      <c r="AM66" s="1060"/>
      <c r="AN66" s="1060"/>
      <c r="AO66" s="1061"/>
      <c r="AP66" s="1065" t="s">
        <v>421</v>
      </c>
      <c r="AQ66" s="1066"/>
      <c r="AR66" s="1066"/>
      <c r="AS66" s="1066"/>
      <c r="AT66" s="1067"/>
      <c r="AU66" s="1065" t="s">
        <v>422</v>
      </c>
      <c r="AV66" s="1066"/>
      <c r="AW66" s="1066"/>
      <c r="AX66" s="1066"/>
      <c r="AY66" s="1067"/>
      <c r="AZ66" s="1065" t="s">
        <v>378</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580</v>
      </c>
      <c r="C68" s="1050"/>
      <c r="D68" s="1050"/>
      <c r="E68" s="1050"/>
      <c r="F68" s="1050"/>
      <c r="G68" s="1050"/>
      <c r="H68" s="1050"/>
      <c r="I68" s="1050"/>
      <c r="J68" s="1050"/>
      <c r="K68" s="1050"/>
      <c r="L68" s="1050"/>
      <c r="M68" s="1050"/>
      <c r="N68" s="1050"/>
      <c r="O68" s="1050"/>
      <c r="P68" s="1051"/>
      <c r="Q68" s="1052">
        <v>3231</v>
      </c>
      <c r="R68" s="1046"/>
      <c r="S68" s="1046"/>
      <c r="T68" s="1046"/>
      <c r="U68" s="1046"/>
      <c r="V68" s="1046">
        <v>3132</v>
      </c>
      <c r="W68" s="1046"/>
      <c r="X68" s="1046"/>
      <c r="Y68" s="1046"/>
      <c r="Z68" s="1046"/>
      <c r="AA68" s="1046">
        <v>100</v>
      </c>
      <c r="AB68" s="1046"/>
      <c r="AC68" s="1046"/>
      <c r="AD68" s="1046"/>
      <c r="AE68" s="1046"/>
      <c r="AF68" s="1046">
        <v>100</v>
      </c>
      <c r="AG68" s="1046"/>
      <c r="AH68" s="1046"/>
      <c r="AI68" s="1046"/>
      <c r="AJ68" s="1046"/>
      <c r="AK68" s="1046" t="s">
        <v>515</v>
      </c>
      <c r="AL68" s="1046"/>
      <c r="AM68" s="1046"/>
      <c r="AN68" s="1046"/>
      <c r="AO68" s="1046"/>
      <c r="AP68" s="1046">
        <v>6</v>
      </c>
      <c r="AQ68" s="1046"/>
      <c r="AR68" s="1046"/>
      <c r="AS68" s="1046"/>
      <c r="AT68" s="1046"/>
      <c r="AU68" s="1046">
        <v>1</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581</v>
      </c>
      <c r="C69" s="1039"/>
      <c r="D69" s="1039"/>
      <c r="E69" s="1039"/>
      <c r="F69" s="1039"/>
      <c r="G69" s="1039"/>
      <c r="H69" s="1039"/>
      <c r="I69" s="1039"/>
      <c r="J69" s="1039"/>
      <c r="K69" s="1039"/>
      <c r="L69" s="1039"/>
      <c r="M69" s="1039"/>
      <c r="N69" s="1039"/>
      <c r="O69" s="1039"/>
      <c r="P69" s="1040"/>
      <c r="Q69" s="1041">
        <v>689</v>
      </c>
      <c r="R69" s="1035"/>
      <c r="S69" s="1035"/>
      <c r="T69" s="1035"/>
      <c r="U69" s="1035"/>
      <c r="V69" s="1035">
        <v>638</v>
      </c>
      <c r="W69" s="1035"/>
      <c r="X69" s="1035"/>
      <c r="Y69" s="1035"/>
      <c r="Z69" s="1035"/>
      <c r="AA69" s="1035">
        <v>51</v>
      </c>
      <c r="AB69" s="1035"/>
      <c r="AC69" s="1035"/>
      <c r="AD69" s="1035"/>
      <c r="AE69" s="1035"/>
      <c r="AF69" s="1035">
        <v>51</v>
      </c>
      <c r="AG69" s="1035"/>
      <c r="AH69" s="1035"/>
      <c r="AI69" s="1035"/>
      <c r="AJ69" s="1035"/>
      <c r="AK69" s="1035">
        <v>8</v>
      </c>
      <c r="AL69" s="1035"/>
      <c r="AM69" s="1035"/>
      <c r="AN69" s="1035"/>
      <c r="AO69" s="1035"/>
      <c r="AP69" s="1035" t="s">
        <v>515</v>
      </c>
      <c r="AQ69" s="1035"/>
      <c r="AR69" s="1035"/>
      <c r="AS69" s="1035"/>
      <c r="AT69" s="1035"/>
      <c r="AU69" s="1035" t="s">
        <v>515</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582</v>
      </c>
      <c r="C70" s="1039"/>
      <c r="D70" s="1039"/>
      <c r="E70" s="1039"/>
      <c r="F70" s="1039"/>
      <c r="G70" s="1039"/>
      <c r="H70" s="1039"/>
      <c r="I70" s="1039"/>
      <c r="J70" s="1039"/>
      <c r="K70" s="1039"/>
      <c r="L70" s="1039"/>
      <c r="M70" s="1039"/>
      <c r="N70" s="1039"/>
      <c r="O70" s="1039"/>
      <c r="P70" s="1040"/>
      <c r="Q70" s="1041">
        <v>2</v>
      </c>
      <c r="R70" s="1035"/>
      <c r="S70" s="1035"/>
      <c r="T70" s="1035"/>
      <c r="U70" s="1035"/>
      <c r="V70" s="1035">
        <v>1</v>
      </c>
      <c r="W70" s="1035"/>
      <c r="X70" s="1035"/>
      <c r="Y70" s="1035"/>
      <c r="Z70" s="1035"/>
      <c r="AA70" s="1035">
        <v>1</v>
      </c>
      <c r="AB70" s="1035"/>
      <c r="AC70" s="1035"/>
      <c r="AD70" s="1035"/>
      <c r="AE70" s="1035"/>
      <c r="AF70" s="1035">
        <v>1</v>
      </c>
      <c r="AG70" s="1035"/>
      <c r="AH70" s="1035"/>
      <c r="AI70" s="1035"/>
      <c r="AJ70" s="1035"/>
      <c r="AK70" s="1035" t="s">
        <v>515</v>
      </c>
      <c r="AL70" s="1035"/>
      <c r="AM70" s="1035"/>
      <c r="AN70" s="1035"/>
      <c r="AO70" s="1035"/>
      <c r="AP70" s="1035" t="s">
        <v>515</v>
      </c>
      <c r="AQ70" s="1035"/>
      <c r="AR70" s="1035"/>
      <c r="AS70" s="1035"/>
      <c r="AT70" s="1035"/>
      <c r="AU70" s="1035" t="s">
        <v>515</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583</v>
      </c>
      <c r="C71" s="1039"/>
      <c r="D71" s="1039"/>
      <c r="E71" s="1039"/>
      <c r="F71" s="1039"/>
      <c r="G71" s="1039"/>
      <c r="H71" s="1039"/>
      <c r="I71" s="1039"/>
      <c r="J71" s="1039"/>
      <c r="K71" s="1039"/>
      <c r="L71" s="1039"/>
      <c r="M71" s="1039"/>
      <c r="N71" s="1039"/>
      <c r="O71" s="1039"/>
      <c r="P71" s="1040"/>
      <c r="Q71" s="1041">
        <v>8084</v>
      </c>
      <c r="R71" s="1035"/>
      <c r="S71" s="1035"/>
      <c r="T71" s="1035"/>
      <c r="U71" s="1035"/>
      <c r="V71" s="1035">
        <v>7771</v>
      </c>
      <c r="W71" s="1035"/>
      <c r="X71" s="1035"/>
      <c r="Y71" s="1035"/>
      <c r="Z71" s="1035"/>
      <c r="AA71" s="1035">
        <v>313</v>
      </c>
      <c r="AB71" s="1035"/>
      <c r="AC71" s="1035"/>
      <c r="AD71" s="1035"/>
      <c r="AE71" s="1035"/>
      <c r="AF71" s="1035">
        <v>313</v>
      </c>
      <c r="AG71" s="1035"/>
      <c r="AH71" s="1035"/>
      <c r="AI71" s="1035"/>
      <c r="AJ71" s="1035"/>
      <c r="AK71" s="1035">
        <v>7</v>
      </c>
      <c r="AL71" s="1035"/>
      <c r="AM71" s="1035"/>
      <c r="AN71" s="1035"/>
      <c r="AO71" s="1035"/>
      <c r="AP71" s="1035" t="s">
        <v>515</v>
      </c>
      <c r="AQ71" s="1035"/>
      <c r="AR71" s="1035"/>
      <c r="AS71" s="1035"/>
      <c r="AT71" s="1035"/>
      <c r="AU71" s="1035" t="s">
        <v>515</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584</v>
      </c>
      <c r="C72" s="1039"/>
      <c r="D72" s="1039"/>
      <c r="E72" s="1039"/>
      <c r="F72" s="1039"/>
      <c r="G72" s="1039"/>
      <c r="H72" s="1039"/>
      <c r="I72" s="1039"/>
      <c r="J72" s="1039"/>
      <c r="K72" s="1039"/>
      <c r="L72" s="1039"/>
      <c r="M72" s="1039"/>
      <c r="N72" s="1039"/>
      <c r="O72" s="1039"/>
      <c r="P72" s="1040"/>
      <c r="Q72" s="1041">
        <v>92</v>
      </c>
      <c r="R72" s="1035"/>
      <c r="S72" s="1035"/>
      <c r="T72" s="1035"/>
      <c r="U72" s="1035"/>
      <c r="V72" s="1035">
        <v>80</v>
      </c>
      <c r="W72" s="1035"/>
      <c r="X72" s="1035"/>
      <c r="Y72" s="1035"/>
      <c r="Z72" s="1035"/>
      <c r="AA72" s="1035">
        <v>12</v>
      </c>
      <c r="AB72" s="1035"/>
      <c r="AC72" s="1035"/>
      <c r="AD72" s="1035"/>
      <c r="AE72" s="1035"/>
      <c r="AF72" s="1035">
        <v>12</v>
      </c>
      <c r="AG72" s="1035"/>
      <c r="AH72" s="1035"/>
      <c r="AI72" s="1035"/>
      <c r="AJ72" s="1035"/>
      <c r="AK72" s="1035" t="s">
        <v>515</v>
      </c>
      <c r="AL72" s="1035"/>
      <c r="AM72" s="1035"/>
      <c r="AN72" s="1035"/>
      <c r="AO72" s="1035"/>
      <c r="AP72" s="1035" t="s">
        <v>515</v>
      </c>
      <c r="AQ72" s="1035"/>
      <c r="AR72" s="1035"/>
      <c r="AS72" s="1035"/>
      <c r="AT72" s="1035"/>
      <c r="AU72" s="1035" t="s">
        <v>515</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585</v>
      </c>
      <c r="C73" s="1039"/>
      <c r="D73" s="1039"/>
      <c r="E73" s="1039"/>
      <c r="F73" s="1039"/>
      <c r="G73" s="1039"/>
      <c r="H73" s="1039"/>
      <c r="I73" s="1039"/>
      <c r="J73" s="1039"/>
      <c r="K73" s="1039"/>
      <c r="L73" s="1039"/>
      <c r="M73" s="1039"/>
      <c r="N73" s="1039"/>
      <c r="O73" s="1039"/>
      <c r="P73" s="1040"/>
      <c r="Q73" s="1041">
        <v>120</v>
      </c>
      <c r="R73" s="1035"/>
      <c r="S73" s="1035"/>
      <c r="T73" s="1035"/>
      <c r="U73" s="1035"/>
      <c r="V73" s="1035">
        <v>109</v>
      </c>
      <c r="W73" s="1035"/>
      <c r="X73" s="1035"/>
      <c r="Y73" s="1035"/>
      <c r="Z73" s="1035"/>
      <c r="AA73" s="1035">
        <v>11</v>
      </c>
      <c r="AB73" s="1035"/>
      <c r="AC73" s="1035"/>
      <c r="AD73" s="1035"/>
      <c r="AE73" s="1035"/>
      <c r="AF73" s="1035">
        <v>11</v>
      </c>
      <c r="AG73" s="1035"/>
      <c r="AH73" s="1035"/>
      <c r="AI73" s="1035"/>
      <c r="AJ73" s="1035"/>
      <c r="AK73" s="1035" t="s">
        <v>515</v>
      </c>
      <c r="AL73" s="1035"/>
      <c r="AM73" s="1035"/>
      <c r="AN73" s="1035"/>
      <c r="AO73" s="1035"/>
      <c r="AP73" s="1035" t="s">
        <v>515</v>
      </c>
      <c r="AQ73" s="1035"/>
      <c r="AR73" s="1035"/>
      <c r="AS73" s="1035"/>
      <c r="AT73" s="1035"/>
      <c r="AU73" s="1035" t="s">
        <v>515</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586</v>
      </c>
      <c r="C74" s="1039"/>
      <c r="D74" s="1039"/>
      <c r="E74" s="1039"/>
      <c r="F74" s="1039"/>
      <c r="G74" s="1039"/>
      <c r="H74" s="1039"/>
      <c r="I74" s="1039"/>
      <c r="J74" s="1039"/>
      <c r="K74" s="1039"/>
      <c r="L74" s="1039"/>
      <c r="M74" s="1039"/>
      <c r="N74" s="1039"/>
      <c r="O74" s="1039"/>
      <c r="P74" s="1040"/>
      <c r="Q74" s="1041">
        <v>544</v>
      </c>
      <c r="R74" s="1035"/>
      <c r="S74" s="1035"/>
      <c r="T74" s="1035"/>
      <c r="U74" s="1035"/>
      <c r="V74" s="1035">
        <v>492</v>
      </c>
      <c r="W74" s="1035"/>
      <c r="X74" s="1035"/>
      <c r="Y74" s="1035"/>
      <c r="Z74" s="1035"/>
      <c r="AA74" s="1035">
        <v>52</v>
      </c>
      <c r="AB74" s="1035"/>
      <c r="AC74" s="1035"/>
      <c r="AD74" s="1035"/>
      <c r="AE74" s="1035"/>
      <c r="AF74" s="1035">
        <v>52</v>
      </c>
      <c r="AG74" s="1035"/>
      <c r="AH74" s="1035"/>
      <c r="AI74" s="1035"/>
      <c r="AJ74" s="1035"/>
      <c r="AK74" s="1035" t="s">
        <v>515</v>
      </c>
      <c r="AL74" s="1035"/>
      <c r="AM74" s="1035"/>
      <c r="AN74" s="1035"/>
      <c r="AO74" s="1035"/>
      <c r="AP74" s="1035" t="s">
        <v>515</v>
      </c>
      <c r="AQ74" s="1035"/>
      <c r="AR74" s="1035"/>
      <c r="AS74" s="1035"/>
      <c r="AT74" s="1035"/>
      <c r="AU74" s="1035" t="s">
        <v>515</v>
      </c>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587</v>
      </c>
      <c r="C75" s="1039"/>
      <c r="D75" s="1039"/>
      <c r="E75" s="1039"/>
      <c r="F75" s="1039"/>
      <c r="G75" s="1039"/>
      <c r="H75" s="1039"/>
      <c r="I75" s="1039"/>
      <c r="J75" s="1039"/>
      <c r="K75" s="1039"/>
      <c r="L75" s="1039"/>
      <c r="M75" s="1039"/>
      <c r="N75" s="1039"/>
      <c r="O75" s="1039"/>
      <c r="P75" s="1040"/>
      <c r="Q75" s="1042">
        <v>156510</v>
      </c>
      <c r="R75" s="1043"/>
      <c r="S75" s="1043"/>
      <c r="T75" s="1043"/>
      <c r="U75" s="1044"/>
      <c r="V75" s="1045">
        <v>149924</v>
      </c>
      <c r="W75" s="1043"/>
      <c r="X75" s="1043"/>
      <c r="Y75" s="1043"/>
      <c r="Z75" s="1044"/>
      <c r="AA75" s="1045">
        <v>6586</v>
      </c>
      <c r="AB75" s="1043"/>
      <c r="AC75" s="1043"/>
      <c r="AD75" s="1043"/>
      <c r="AE75" s="1044"/>
      <c r="AF75" s="1045">
        <v>6586</v>
      </c>
      <c r="AG75" s="1043"/>
      <c r="AH75" s="1043"/>
      <c r="AI75" s="1043"/>
      <c r="AJ75" s="1044"/>
      <c r="AK75" s="1045">
        <v>1313</v>
      </c>
      <c r="AL75" s="1043"/>
      <c r="AM75" s="1043"/>
      <c r="AN75" s="1043"/>
      <c r="AO75" s="1044"/>
      <c r="AP75" s="1045" t="s">
        <v>515</v>
      </c>
      <c r="AQ75" s="1043"/>
      <c r="AR75" s="1043"/>
      <c r="AS75" s="1043"/>
      <c r="AT75" s="1044"/>
      <c r="AU75" s="1045" t="s">
        <v>515</v>
      </c>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588</v>
      </c>
      <c r="C76" s="1039"/>
      <c r="D76" s="1039"/>
      <c r="E76" s="1039"/>
      <c r="F76" s="1039"/>
      <c r="G76" s="1039"/>
      <c r="H76" s="1039"/>
      <c r="I76" s="1039"/>
      <c r="J76" s="1039"/>
      <c r="K76" s="1039"/>
      <c r="L76" s="1039"/>
      <c r="M76" s="1039"/>
      <c r="N76" s="1039"/>
      <c r="O76" s="1039"/>
      <c r="P76" s="1040"/>
      <c r="Q76" s="1042">
        <v>672</v>
      </c>
      <c r="R76" s="1043"/>
      <c r="S76" s="1043"/>
      <c r="T76" s="1043"/>
      <c r="U76" s="1044"/>
      <c r="V76" s="1045">
        <v>664</v>
      </c>
      <c r="W76" s="1043"/>
      <c r="X76" s="1043"/>
      <c r="Y76" s="1043"/>
      <c r="Z76" s="1044"/>
      <c r="AA76" s="1045">
        <v>8</v>
      </c>
      <c r="AB76" s="1043"/>
      <c r="AC76" s="1043"/>
      <c r="AD76" s="1043"/>
      <c r="AE76" s="1044"/>
      <c r="AF76" s="1045">
        <v>8</v>
      </c>
      <c r="AG76" s="1043"/>
      <c r="AH76" s="1043"/>
      <c r="AI76" s="1043"/>
      <c r="AJ76" s="1044"/>
      <c r="AK76" s="1045">
        <v>50</v>
      </c>
      <c r="AL76" s="1043"/>
      <c r="AM76" s="1043"/>
      <c r="AN76" s="1043"/>
      <c r="AO76" s="1044"/>
      <c r="AP76" s="1045" t="s">
        <v>515</v>
      </c>
      <c r="AQ76" s="1043"/>
      <c r="AR76" s="1043"/>
      <c r="AS76" s="1043"/>
      <c r="AT76" s="1044"/>
      <c r="AU76" s="1045" t="s">
        <v>515</v>
      </c>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390</v>
      </c>
      <c r="B88" s="1001" t="s">
        <v>423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7134</v>
      </c>
      <c r="AG88" s="1023"/>
      <c r="AH88" s="1023"/>
      <c r="AI88" s="1023"/>
      <c r="AJ88" s="1023"/>
      <c r="AK88" s="1027"/>
      <c r="AL88" s="1027"/>
      <c r="AM88" s="1027"/>
      <c r="AN88" s="1027"/>
      <c r="AO88" s="1027"/>
      <c r="AP88" s="1023">
        <v>6</v>
      </c>
      <c r="AQ88" s="1023"/>
      <c r="AR88" s="1023"/>
      <c r="AS88" s="1023"/>
      <c r="AT88" s="1023"/>
      <c r="AU88" s="1023">
        <v>1</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1" t="s">
        <v>424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100</v>
      </c>
      <c r="CS102" s="1017"/>
      <c r="CT102" s="1017"/>
      <c r="CU102" s="1017"/>
      <c r="CV102" s="1018"/>
      <c r="CW102" s="1016">
        <v>28</v>
      </c>
      <c r="CX102" s="1017"/>
      <c r="CY102" s="1017"/>
      <c r="CZ102" s="1017"/>
      <c r="DA102" s="1018"/>
      <c r="DB102" s="1016">
        <v>0</v>
      </c>
      <c r="DC102" s="1017"/>
      <c r="DD102" s="1017"/>
      <c r="DE102" s="1017"/>
      <c r="DF102" s="1018"/>
      <c r="DG102" s="1016">
        <v>0</v>
      </c>
      <c r="DH102" s="1017"/>
      <c r="DI102" s="1017"/>
      <c r="DJ102" s="1017"/>
      <c r="DK102" s="1018"/>
      <c r="DL102" s="1016">
        <v>176</v>
      </c>
      <c r="DM102" s="1017"/>
      <c r="DN102" s="1017"/>
      <c r="DO102" s="1017"/>
      <c r="DP102" s="1018"/>
      <c r="DQ102" s="1016">
        <v>158</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431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432</v>
      </c>
      <c r="AB109" s="960"/>
      <c r="AC109" s="960"/>
      <c r="AD109" s="960"/>
      <c r="AE109" s="961"/>
      <c r="AF109" s="962" t="s">
        <v>433</v>
      </c>
      <c r="AG109" s="960"/>
      <c r="AH109" s="960"/>
      <c r="AI109" s="960"/>
      <c r="AJ109" s="961"/>
      <c r="AK109" s="962" t="s">
        <v>305</v>
      </c>
      <c r="AL109" s="960"/>
      <c r="AM109" s="960"/>
      <c r="AN109" s="960"/>
      <c r="AO109" s="961"/>
      <c r="AP109" s="962" t="s">
        <v>434</v>
      </c>
      <c r="AQ109" s="960"/>
      <c r="AR109" s="960"/>
      <c r="AS109" s="960"/>
      <c r="AT109" s="993"/>
      <c r="AU109" s="959" t="s">
        <v>431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432</v>
      </c>
      <c r="BR109" s="960"/>
      <c r="BS109" s="960"/>
      <c r="BT109" s="960"/>
      <c r="BU109" s="961"/>
      <c r="BV109" s="962" t="s">
        <v>433</v>
      </c>
      <c r="BW109" s="960"/>
      <c r="BX109" s="960"/>
      <c r="BY109" s="960"/>
      <c r="BZ109" s="961"/>
      <c r="CA109" s="962" t="s">
        <v>305</v>
      </c>
      <c r="CB109" s="960"/>
      <c r="CC109" s="960"/>
      <c r="CD109" s="960"/>
      <c r="CE109" s="961"/>
      <c r="CF109" s="1000" t="s">
        <v>434</v>
      </c>
      <c r="CG109" s="1000"/>
      <c r="CH109" s="1000"/>
      <c r="CI109" s="1000"/>
      <c r="CJ109" s="1000"/>
      <c r="CK109" s="962" t="s">
        <v>435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432</v>
      </c>
      <c r="DH109" s="960"/>
      <c r="DI109" s="960"/>
      <c r="DJ109" s="960"/>
      <c r="DK109" s="961"/>
      <c r="DL109" s="962" t="s">
        <v>433</v>
      </c>
      <c r="DM109" s="960"/>
      <c r="DN109" s="960"/>
      <c r="DO109" s="960"/>
      <c r="DP109" s="961"/>
      <c r="DQ109" s="962" t="s">
        <v>305</v>
      </c>
      <c r="DR109" s="960"/>
      <c r="DS109" s="960"/>
      <c r="DT109" s="960"/>
      <c r="DU109" s="961"/>
      <c r="DV109" s="962" t="s">
        <v>434</v>
      </c>
      <c r="DW109" s="960"/>
      <c r="DX109" s="960"/>
      <c r="DY109" s="960"/>
      <c r="DZ109" s="993"/>
    </row>
    <row r="110" spans="1:131" s="233" customFormat="1" ht="26.25" customHeight="1" x14ac:dyDescent="0.15">
      <c r="A110" s="871" t="s">
        <v>436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311358</v>
      </c>
      <c r="AB110" s="953"/>
      <c r="AC110" s="953"/>
      <c r="AD110" s="953"/>
      <c r="AE110" s="954"/>
      <c r="AF110" s="955">
        <v>317969</v>
      </c>
      <c r="AG110" s="953"/>
      <c r="AH110" s="953"/>
      <c r="AI110" s="953"/>
      <c r="AJ110" s="954"/>
      <c r="AK110" s="955">
        <v>336667</v>
      </c>
      <c r="AL110" s="953"/>
      <c r="AM110" s="953"/>
      <c r="AN110" s="953"/>
      <c r="AO110" s="954"/>
      <c r="AP110" s="956">
        <v>16</v>
      </c>
      <c r="AQ110" s="957"/>
      <c r="AR110" s="957"/>
      <c r="AS110" s="957"/>
      <c r="AT110" s="958"/>
      <c r="AU110" s="994" t="s">
        <v>72</v>
      </c>
      <c r="AV110" s="995"/>
      <c r="AW110" s="995"/>
      <c r="AX110" s="995"/>
      <c r="AY110" s="995"/>
      <c r="AZ110" s="924" t="s">
        <v>437</v>
      </c>
      <c r="BA110" s="872"/>
      <c r="BB110" s="872"/>
      <c r="BC110" s="872"/>
      <c r="BD110" s="872"/>
      <c r="BE110" s="872"/>
      <c r="BF110" s="872"/>
      <c r="BG110" s="872"/>
      <c r="BH110" s="872"/>
      <c r="BI110" s="872"/>
      <c r="BJ110" s="872"/>
      <c r="BK110" s="872"/>
      <c r="BL110" s="872"/>
      <c r="BM110" s="872"/>
      <c r="BN110" s="872"/>
      <c r="BO110" s="872"/>
      <c r="BP110" s="873"/>
      <c r="BQ110" s="925">
        <v>2978746</v>
      </c>
      <c r="BR110" s="906"/>
      <c r="BS110" s="906"/>
      <c r="BT110" s="906"/>
      <c r="BU110" s="906"/>
      <c r="BV110" s="906">
        <v>3117190</v>
      </c>
      <c r="BW110" s="906"/>
      <c r="BX110" s="906"/>
      <c r="BY110" s="906"/>
      <c r="BZ110" s="906"/>
      <c r="CA110" s="906">
        <v>3247077</v>
      </c>
      <c r="CB110" s="906"/>
      <c r="CC110" s="906"/>
      <c r="CD110" s="906"/>
      <c r="CE110" s="906"/>
      <c r="CF110" s="930">
        <v>154.69999999999999</v>
      </c>
      <c r="CG110" s="931"/>
      <c r="CH110" s="931"/>
      <c r="CI110" s="931"/>
      <c r="CJ110" s="931"/>
      <c r="CK110" s="990" t="s">
        <v>438</v>
      </c>
      <c r="CL110" s="883"/>
      <c r="CM110" s="924" t="s">
        <v>439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128</v>
      </c>
      <c r="DH110" s="906"/>
      <c r="DI110" s="906"/>
      <c r="DJ110" s="906"/>
      <c r="DK110" s="906"/>
      <c r="DL110" s="906" t="s">
        <v>128</v>
      </c>
      <c r="DM110" s="906"/>
      <c r="DN110" s="906"/>
      <c r="DO110" s="906"/>
      <c r="DP110" s="906"/>
      <c r="DQ110" s="906" t="s">
        <v>392</v>
      </c>
      <c r="DR110" s="906"/>
      <c r="DS110" s="906"/>
      <c r="DT110" s="906"/>
      <c r="DU110" s="906"/>
      <c r="DV110" s="907" t="s">
        <v>415</v>
      </c>
      <c r="DW110" s="907"/>
      <c r="DX110" s="907"/>
      <c r="DY110" s="907"/>
      <c r="DZ110" s="908"/>
    </row>
    <row r="111" spans="1:131" s="233" customFormat="1" ht="26.25" customHeight="1" x14ac:dyDescent="0.15">
      <c r="A111" s="838" t="s">
        <v>440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128</v>
      </c>
      <c r="AB111" s="983"/>
      <c r="AC111" s="983"/>
      <c r="AD111" s="983"/>
      <c r="AE111" s="984"/>
      <c r="AF111" s="985" t="s">
        <v>392</v>
      </c>
      <c r="AG111" s="983"/>
      <c r="AH111" s="983"/>
      <c r="AI111" s="983"/>
      <c r="AJ111" s="984"/>
      <c r="AK111" s="985" t="s">
        <v>415</v>
      </c>
      <c r="AL111" s="983"/>
      <c r="AM111" s="983"/>
      <c r="AN111" s="983"/>
      <c r="AO111" s="984"/>
      <c r="AP111" s="986" t="s">
        <v>415</v>
      </c>
      <c r="AQ111" s="987"/>
      <c r="AR111" s="987"/>
      <c r="AS111" s="987"/>
      <c r="AT111" s="988"/>
      <c r="AU111" s="996"/>
      <c r="AV111" s="997"/>
      <c r="AW111" s="997"/>
      <c r="AX111" s="997"/>
      <c r="AY111" s="997"/>
      <c r="AZ111" s="879" t="s">
        <v>441</v>
      </c>
      <c r="BA111" s="816"/>
      <c r="BB111" s="816"/>
      <c r="BC111" s="816"/>
      <c r="BD111" s="816"/>
      <c r="BE111" s="816"/>
      <c r="BF111" s="816"/>
      <c r="BG111" s="816"/>
      <c r="BH111" s="816"/>
      <c r="BI111" s="816"/>
      <c r="BJ111" s="816"/>
      <c r="BK111" s="816"/>
      <c r="BL111" s="816"/>
      <c r="BM111" s="816"/>
      <c r="BN111" s="816"/>
      <c r="BO111" s="816"/>
      <c r="BP111" s="817"/>
      <c r="BQ111" s="880" t="s">
        <v>128</v>
      </c>
      <c r="BR111" s="881"/>
      <c r="BS111" s="881"/>
      <c r="BT111" s="881"/>
      <c r="BU111" s="881"/>
      <c r="BV111" s="881" t="s">
        <v>415</v>
      </c>
      <c r="BW111" s="881"/>
      <c r="BX111" s="881"/>
      <c r="BY111" s="881"/>
      <c r="BZ111" s="881"/>
      <c r="CA111" s="881" t="s">
        <v>415</v>
      </c>
      <c r="CB111" s="881"/>
      <c r="CC111" s="881"/>
      <c r="CD111" s="881"/>
      <c r="CE111" s="881"/>
      <c r="CF111" s="939" t="s">
        <v>415</v>
      </c>
      <c r="CG111" s="940"/>
      <c r="CH111" s="940"/>
      <c r="CI111" s="940"/>
      <c r="CJ111" s="940"/>
      <c r="CK111" s="991"/>
      <c r="CL111" s="885"/>
      <c r="CM111" s="879" t="s">
        <v>442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415</v>
      </c>
      <c r="DH111" s="881"/>
      <c r="DI111" s="881"/>
      <c r="DJ111" s="881"/>
      <c r="DK111" s="881"/>
      <c r="DL111" s="881" t="s">
        <v>128</v>
      </c>
      <c r="DM111" s="881"/>
      <c r="DN111" s="881"/>
      <c r="DO111" s="881"/>
      <c r="DP111" s="881"/>
      <c r="DQ111" s="881" t="s">
        <v>443</v>
      </c>
      <c r="DR111" s="881"/>
      <c r="DS111" s="881"/>
      <c r="DT111" s="881"/>
      <c r="DU111" s="881"/>
      <c r="DV111" s="858" t="s">
        <v>128</v>
      </c>
      <c r="DW111" s="858"/>
      <c r="DX111" s="858"/>
      <c r="DY111" s="858"/>
      <c r="DZ111" s="859"/>
    </row>
    <row r="112" spans="1:131" s="233" customFormat="1" ht="26.25" customHeight="1" x14ac:dyDescent="0.15">
      <c r="A112" s="976" t="s">
        <v>444</v>
      </c>
      <c r="B112" s="977"/>
      <c r="C112" s="816" t="s">
        <v>445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128</v>
      </c>
      <c r="AB112" s="844"/>
      <c r="AC112" s="844"/>
      <c r="AD112" s="844"/>
      <c r="AE112" s="845"/>
      <c r="AF112" s="846" t="s">
        <v>392</v>
      </c>
      <c r="AG112" s="844"/>
      <c r="AH112" s="844"/>
      <c r="AI112" s="844"/>
      <c r="AJ112" s="845"/>
      <c r="AK112" s="846" t="s">
        <v>443</v>
      </c>
      <c r="AL112" s="844"/>
      <c r="AM112" s="844"/>
      <c r="AN112" s="844"/>
      <c r="AO112" s="845"/>
      <c r="AP112" s="888" t="s">
        <v>128</v>
      </c>
      <c r="AQ112" s="889"/>
      <c r="AR112" s="889"/>
      <c r="AS112" s="889"/>
      <c r="AT112" s="890"/>
      <c r="AU112" s="996"/>
      <c r="AV112" s="997"/>
      <c r="AW112" s="997"/>
      <c r="AX112" s="997"/>
      <c r="AY112" s="997"/>
      <c r="AZ112" s="879" t="s">
        <v>446</v>
      </c>
      <c r="BA112" s="816"/>
      <c r="BB112" s="816"/>
      <c r="BC112" s="816"/>
      <c r="BD112" s="816"/>
      <c r="BE112" s="816"/>
      <c r="BF112" s="816"/>
      <c r="BG112" s="816"/>
      <c r="BH112" s="816"/>
      <c r="BI112" s="816"/>
      <c r="BJ112" s="816"/>
      <c r="BK112" s="816"/>
      <c r="BL112" s="816"/>
      <c r="BM112" s="816"/>
      <c r="BN112" s="816"/>
      <c r="BO112" s="816"/>
      <c r="BP112" s="817"/>
      <c r="BQ112" s="880">
        <v>1768288</v>
      </c>
      <c r="BR112" s="881"/>
      <c r="BS112" s="881"/>
      <c r="BT112" s="881"/>
      <c r="BU112" s="881"/>
      <c r="BV112" s="881">
        <v>1548868</v>
      </c>
      <c r="BW112" s="881"/>
      <c r="BX112" s="881"/>
      <c r="BY112" s="881"/>
      <c r="BZ112" s="881"/>
      <c r="CA112" s="881">
        <v>1325818</v>
      </c>
      <c r="CB112" s="881"/>
      <c r="CC112" s="881"/>
      <c r="CD112" s="881"/>
      <c r="CE112" s="881"/>
      <c r="CF112" s="939">
        <v>63.2</v>
      </c>
      <c r="CG112" s="940"/>
      <c r="CH112" s="940"/>
      <c r="CI112" s="940"/>
      <c r="CJ112" s="940"/>
      <c r="CK112" s="991"/>
      <c r="CL112" s="885"/>
      <c r="CM112" s="879" t="s">
        <v>447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392</v>
      </c>
      <c r="DH112" s="881"/>
      <c r="DI112" s="881"/>
      <c r="DJ112" s="881"/>
      <c r="DK112" s="881"/>
      <c r="DL112" s="881" t="s">
        <v>415</v>
      </c>
      <c r="DM112" s="881"/>
      <c r="DN112" s="881"/>
      <c r="DO112" s="881"/>
      <c r="DP112" s="881"/>
      <c r="DQ112" s="881" t="s">
        <v>415</v>
      </c>
      <c r="DR112" s="881"/>
      <c r="DS112" s="881"/>
      <c r="DT112" s="881"/>
      <c r="DU112" s="881"/>
      <c r="DV112" s="858" t="s">
        <v>128</v>
      </c>
      <c r="DW112" s="858"/>
      <c r="DX112" s="858"/>
      <c r="DY112" s="858"/>
      <c r="DZ112" s="859"/>
    </row>
    <row r="113" spans="1:130" s="233" customFormat="1" ht="26.25" customHeight="1" x14ac:dyDescent="0.15">
      <c r="A113" s="978"/>
      <c r="B113" s="979"/>
      <c r="C113" s="816" t="s">
        <v>448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117509</v>
      </c>
      <c r="AB113" s="983"/>
      <c r="AC113" s="983"/>
      <c r="AD113" s="983"/>
      <c r="AE113" s="984"/>
      <c r="AF113" s="985">
        <v>118633</v>
      </c>
      <c r="AG113" s="983"/>
      <c r="AH113" s="983"/>
      <c r="AI113" s="983"/>
      <c r="AJ113" s="984"/>
      <c r="AK113" s="985">
        <v>107862</v>
      </c>
      <c r="AL113" s="983"/>
      <c r="AM113" s="983"/>
      <c r="AN113" s="983"/>
      <c r="AO113" s="984"/>
      <c r="AP113" s="986">
        <v>5.0999999999999996</v>
      </c>
      <c r="AQ113" s="987"/>
      <c r="AR113" s="987"/>
      <c r="AS113" s="987"/>
      <c r="AT113" s="988"/>
      <c r="AU113" s="996"/>
      <c r="AV113" s="997"/>
      <c r="AW113" s="997"/>
      <c r="AX113" s="997"/>
      <c r="AY113" s="997"/>
      <c r="AZ113" s="879" t="s">
        <v>449</v>
      </c>
      <c r="BA113" s="816"/>
      <c r="BB113" s="816"/>
      <c r="BC113" s="816"/>
      <c r="BD113" s="816"/>
      <c r="BE113" s="816"/>
      <c r="BF113" s="816"/>
      <c r="BG113" s="816"/>
      <c r="BH113" s="816"/>
      <c r="BI113" s="816"/>
      <c r="BJ113" s="816"/>
      <c r="BK113" s="816"/>
      <c r="BL113" s="816"/>
      <c r="BM113" s="816"/>
      <c r="BN113" s="816"/>
      <c r="BO113" s="816"/>
      <c r="BP113" s="817"/>
      <c r="BQ113" s="880">
        <v>833</v>
      </c>
      <c r="BR113" s="881"/>
      <c r="BS113" s="881"/>
      <c r="BT113" s="881"/>
      <c r="BU113" s="881"/>
      <c r="BV113" s="881">
        <v>624</v>
      </c>
      <c r="BW113" s="881"/>
      <c r="BX113" s="881"/>
      <c r="BY113" s="881"/>
      <c r="BZ113" s="881"/>
      <c r="CA113" s="881">
        <v>416</v>
      </c>
      <c r="CB113" s="881"/>
      <c r="CC113" s="881"/>
      <c r="CD113" s="881"/>
      <c r="CE113" s="881"/>
      <c r="CF113" s="939">
        <v>0</v>
      </c>
      <c r="CG113" s="940"/>
      <c r="CH113" s="940"/>
      <c r="CI113" s="940"/>
      <c r="CJ113" s="940"/>
      <c r="CK113" s="991"/>
      <c r="CL113" s="885"/>
      <c r="CM113" s="879" t="s">
        <v>450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415</v>
      </c>
      <c r="DH113" s="844"/>
      <c r="DI113" s="844"/>
      <c r="DJ113" s="844"/>
      <c r="DK113" s="845"/>
      <c r="DL113" s="846" t="s">
        <v>128</v>
      </c>
      <c r="DM113" s="844"/>
      <c r="DN113" s="844"/>
      <c r="DO113" s="844"/>
      <c r="DP113" s="845"/>
      <c r="DQ113" s="846" t="s">
        <v>128</v>
      </c>
      <c r="DR113" s="844"/>
      <c r="DS113" s="844"/>
      <c r="DT113" s="844"/>
      <c r="DU113" s="845"/>
      <c r="DV113" s="888" t="s">
        <v>415</v>
      </c>
      <c r="DW113" s="889"/>
      <c r="DX113" s="889"/>
      <c r="DY113" s="889"/>
      <c r="DZ113" s="890"/>
    </row>
    <row r="114" spans="1:130" s="233" customFormat="1" ht="26.25" customHeight="1" x14ac:dyDescent="0.15">
      <c r="A114" s="978"/>
      <c r="B114" s="979"/>
      <c r="C114" s="816" t="s">
        <v>451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2022</v>
      </c>
      <c r="AB114" s="844"/>
      <c r="AC114" s="844"/>
      <c r="AD114" s="844"/>
      <c r="AE114" s="845"/>
      <c r="AF114" s="846">
        <v>115</v>
      </c>
      <c r="AG114" s="844"/>
      <c r="AH114" s="844"/>
      <c r="AI114" s="844"/>
      <c r="AJ114" s="845"/>
      <c r="AK114" s="846">
        <v>115</v>
      </c>
      <c r="AL114" s="844"/>
      <c r="AM114" s="844"/>
      <c r="AN114" s="844"/>
      <c r="AO114" s="845"/>
      <c r="AP114" s="888">
        <v>0</v>
      </c>
      <c r="AQ114" s="889"/>
      <c r="AR114" s="889"/>
      <c r="AS114" s="889"/>
      <c r="AT114" s="890"/>
      <c r="AU114" s="996"/>
      <c r="AV114" s="997"/>
      <c r="AW114" s="997"/>
      <c r="AX114" s="997"/>
      <c r="AY114" s="997"/>
      <c r="AZ114" s="879" t="s">
        <v>452</v>
      </c>
      <c r="BA114" s="816"/>
      <c r="BB114" s="816"/>
      <c r="BC114" s="816"/>
      <c r="BD114" s="816"/>
      <c r="BE114" s="816"/>
      <c r="BF114" s="816"/>
      <c r="BG114" s="816"/>
      <c r="BH114" s="816"/>
      <c r="BI114" s="816"/>
      <c r="BJ114" s="816"/>
      <c r="BK114" s="816"/>
      <c r="BL114" s="816"/>
      <c r="BM114" s="816"/>
      <c r="BN114" s="816"/>
      <c r="BO114" s="816"/>
      <c r="BP114" s="817"/>
      <c r="BQ114" s="880">
        <v>513489</v>
      </c>
      <c r="BR114" s="881"/>
      <c r="BS114" s="881"/>
      <c r="BT114" s="881"/>
      <c r="BU114" s="881"/>
      <c r="BV114" s="881">
        <v>409663</v>
      </c>
      <c r="BW114" s="881"/>
      <c r="BX114" s="881"/>
      <c r="BY114" s="881"/>
      <c r="BZ114" s="881"/>
      <c r="CA114" s="881">
        <v>374433</v>
      </c>
      <c r="CB114" s="881"/>
      <c r="CC114" s="881"/>
      <c r="CD114" s="881"/>
      <c r="CE114" s="881"/>
      <c r="CF114" s="939">
        <v>17.8</v>
      </c>
      <c r="CG114" s="940"/>
      <c r="CH114" s="940"/>
      <c r="CI114" s="940"/>
      <c r="CJ114" s="940"/>
      <c r="CK114" s="991"/>
      <c r="CL114" s="885"/>
      <c r="CM114" s="879" t="s">
        <v>453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443</v>
      </c>
      <c r="DH114" s="844"/>
      <c r="DI114" s="844"/>
      <c r="DJ114" s="844"/>
      <c r="DK114" s="845"/>
      <c r="DL114" s="846" t="s">
        <v>128</v>
      </c>
      <c r="DM114" s="844"/>
      <c r="DN114" s="844"/>
      <c r="DO114" s="844"/>
      <c r="DP114" s="845"/>
      <c r="DQ114" s="846" t="s">
        <v>415</v>
      </c>
      <c r="DR114" s="844"/>
      <c r="DS114" s="844"/>
      <c r="DT114" s="844"/>
      <c r="DU114" s="845"/>
      <c r="DV114" s="888" t="s">
        <v>415</v>
      </c>
      <c r="DW114" s="889"/>
      <c r="DX114" s="889"/>
      <c r="DY114" s="889"/>
      <c r="DZ114" s="890"/>
    </row>
    <row r="115" spans="1:130" s="233" customFormat="1" ht="26.25" customHeight="1" x14ac:dyDescent="0.15">
      <c r="A115" s="978"/>
      <c r="B115" s="979"/>
      <c r="C115" s="816" t="s">
        <v>454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77</v>
      </c>
      <c r="AB115" s="983"/>
      <c r="AC115" s="983"/>
      <c r="AD115" s="983"/>
      <c r="AE115" s="984"/>
      <c r="AF115" s="985">
        <v>30</v>
      </c>
      <c r="AG115" s="983"/>
      <c r="AH115" s="983"/>
      <c r="AI115" s="983"/>
      <c r="AJ115" s="984"/>
      <c r="AK115" s="985">
        <v>5</v>
      </c>
      <c r="AL115" s="983"/>
      <c r="AM115" s="983"/>
      <c r="AN115" s="983"/>
      <c r="AO115" s="984"/>
      <c r="AP115" s="986">
        <v>0</v>
      </c>
      <c r="AQ115" s="987"/>
      <c r="AR115" s="987"/>
      <c r="AS115" s="987"/>
      <c r="AT115" s="988"/>
      <c r="AU115" s="996"/>
      <c r="AV115" s="997"/>
      <c r="AW115" s="997"/>
      <c r="AX115" s="997"/>
      <c r="AY115" s="997"/>
      <c r="AZ115" s="879" t="s">
        <v>455</v>
      </c>
      <c r="BA115" s="816"/>
      <c r="BB115" s="816"/>
      <c r="BC115" s="816"/>
      <c r="BD115" s="816"/>
      <c r="BE115" s="816"/>
      <c r="BF115" s="816"/>
      <c r="BG115" s="816"/>
      <c r="BH115" s="816"/>
      <c r="BI115" s="816"/>
      <c r="BJ115" s="816"/>
      <c r="BK115" s="816"/>
      <c r="BL115" s="816"/>
      <c r="BM115" s="816"/>
      <c r="BN115" s="816"/>
      <c r="BO115" s="816"/>
      <c r="BP115" s="817"/>
      <c r="BQ115" s="880">
        <v>198000</v>
      </c>
      <c r="BR115" s="881"/>
      <c r="BS115" s="881"/>
      <c r="BT115" s="881"/>
      <c r="BU115" s="881"/>
      <c r="BV115" s="881">
        <v>178200</v>
      </c>
      <c r="BW115" s="881"/>
      <c r="BX115" s="881"/>
      <c r="BY115" s="881"/>
      <c r="BZ115" s="881"/>
      <c r="CA115" s="881">
        <v>158400</v>
      </c>
      <c r="CB115" s="881"/>
      <c r="CC115" s="881"/>
      <c r="CD115" s="881"/>
      <c r="CE115" s="881"/>
      <c r="CF115" s="939">
        <v>7.5</v>
      </c>
      <c r="CG115" s="940"/>
      <c r="CH115" s="940"/>
      <c r="CI115" s="940"/>
      <c r="CJ115" s="940"/>
      <c r="CK115" s="991"/>
      <c r="CL115" s="885"/>
      <c r="CM115" s="879" t="s">
        <v>456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128</v>
      </c>
      <c r="DH115" s="844"/>
      <c r="DI115" s="844"/>
      <c r="DJ115" s="844"/>
      <c r="DK115" s="845"/>
      <c r="DL115" s="846" t="s">
        <v>128</v>
      </c>
      <c r="DM115" s="844"/>
      <c r="DN115" s="844"/>
      <c r="DO115" s="844"/>
      <c r="DP115" s="845"/>
      <c r="DQ115" s="846" t="s">
        <v>415</v>
      </c>
      <c r="DR115" s="844"/>
      <c r="DS115" s="844"/>
      <c r="DT115" s="844"/>
      <c r="DU115" s="845"/>
      <c r="DV115" s="888" t="s">
        <v>128</v>
      </c>
      <c r="DW115" s="889"/>
      <c r="DX115" s="889"/>
      <c r="DY115" s="889"/>
      <c r="DZ115" s="890"/>
    </row>
    <row r="116" spans="1:130" s="233" customFormat="1" ht="26.25" customHeight="1" x14ac:dyDescent="0.15">
      <c r="A116" s="980"/>
      <c r="B116" s="981"/>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128</v>
      </c>
      <c r="AB116" s="844"/>
      <c r="AC116" s="844"/>
      <c r="AD116" s="844"/>
      <c r="AE116" s="845"/>
      <c r="AF116" s="846" t="s">
        <v>128</v>
      </c>
      <c r="AG116" s="844"/>
      <c r="AH116" s="844"/>
      <c r="AI116" s="844"/>
      <c r="AJ116" s="845"/>
      <c r="AK116" s="846" t="s">
        <v>415</v>
      </c>
      <c r="AL116" s="844"/>
      <c r="AM116" s="844"/>
      <c r="AN116" s="844"/>
      <c r="AO116" s="845"/>
      <c r="AP116" s="888" t="s">
        <v>443</v>
      </c>
      <c r="AQ116" s="889"/>
      <c r="AR116" s="889"/>
      <c r="AS116" s="889"/>
      <c r="AT116" s="890"/>
      <c r="AU116" s="996"/>
      <c r="AV116" s="997"/>
      <c r="AW116" s="997"/>
      <c r="AX116" s="997"/>
      <c r="AY116" s="997"/>
      <c r="AZ116" s="973" t="s">
        <v>458</v>
      </c>
      <c r="BA116" s="974"/>
      <c r="BB116" s="974"/>
      <c r="BC116" s="974"/>
      <c r="BD116" s="974"/>
      <c r="BE116" s="974"/>
      <c r="BF116" s="974"/>
      <c r="BG116" s="974"/>
      <c r="BH116" s="974"/>
      <c r="BI116" s="974"/>
      <c r="BJ116" s="974"/>
      <c r="BK116" s="974"/>
      <c r="BL116" s="974"/>
      <c r="BM116" s="974"/>
      <c r="BN116" s="974"/>
      <c r="BO116" s="974"/>
      <c r="BP116" s="975"/>
      <c r="BQ116" s="880" t="s">
        <v>128</v>
      </c>
      <c r="BR116" s="881"/>
      <c r="BS116" s="881"/>
      <c r="BT116" s="881"/>
      <c r="BU116" s="881"/>
      <c r="BV116" s="881" t="s">
        <v>415</v>
      </c>
      <c r="BW116" s="881"/>
      <c r="BX116" s="881"/>
      <c r="BY116" s="881"/>
      <c r="BZ116" s="881"/>
      <c r="CA116" s="881" t="s">
        <v>415</v>
      </c>
      <c r="CB116" s="881"/>
      <c r="CC116" s="881"/>
      <c r="CD116" s="881"/>
      <c r="CE116" s="881"/>
      <c r="CF116" s="939" t="s">
        <v>128</v>
      </c>
      <c r="CG116" s="940"/>
      <c r="CH116" s="940"/>
      <c r="CI116" s="940"/>
      <c r="CJ116" s="940"/>
      <c r="CK116" s="991"/>
      <c r="CL116" s="885"/>
      <c r="CM116" s="879" t="s">
        <v>459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415</v>
      </c>
      <c r="DH116" s="844"/>
      <c r="DI116" s="844"/>
      <c r="DJ116" s="844"/>
      <c r="DK116" s="845"/>
      <c r="DL116" s="846" t="s">
        <v>415</v>
      </c>
      <c r="DM116" s="844"/>
      <c r="DN116" s="844"/>
      <c r="DO116" s="844"/>
      <c r="DP116" s="845"/>
      <c r="DQ116" s="846" t="s">
        <v>128</v>
      </c>
      <c r="DR116" s="844"/>
      <c r="DS116" s="844"/>
      <c r="DT116" s="844"/>
      <c r="DU116" s="845"/>
      <c r="DV116" s="888" t="s">
        <v>415</v>
      </c>
      <c r="DW116" s="889"/>
      <c r="DX116" s="889"/>
      <c r="DY116" s="889"/>
      <c r="DZ116" s="890"/>
    </row>
    <row r="117" spans="1:130" s="233"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460</v>
      </c>
      <c r="Z117" s="961"/>
      <c r="AA117" s="966">
        <v>430966</v>
      </c>
      <c r="AB117" s="967"/>
      <c r="AC117" s="967"/>
      <c r="AD117" s="967"/>
      <c r="AE117" s="968"/>
      <c r="AF117" s="969">
        <v>436747</v>
      </c>
      <c r="AG117" s="967"/>
      <c r="AH117" s="967"/>
      <c r="AI117" s="967"/>
      <c r="AJ117" s="968"/>
      <c r="AK117" s="969">
        <v>444649</v>
      </c>
      <c r="AL117" s="967"/>
      <c r="AM117" s="967"/>
      <c r="AN117" s="967"/>
      <c r="AO117" s="968"/>
      <c r="AP117" s="970"/>
      <c r="AQ117" s="971"/>
      <c r="AR117" s="971"/>
      <c r="AS117" s="971"/>
      <c r="AT117" s="972"/>
      <c r="AU117" s="996"/>
      <c r="AV117" s="997"/>
      <c r="AW117" s="997"/>
      <c r="AX117" s="997"/>
      <c r="AY117" s="997"/>
      <c r="AZ117" s="927" t="s">
        <v>461</v>
      </c>
      <c r="BA117" s="928"/>
      <c r="BB117" s="928"/>
      <c r="BC117" s="928"/>
      <c r="BD117" s="928"/>
      <c r="BE117" s="928"/>
      <c r="BF117" s="928"/>
      <c r="BG117" s="928"/>
      <c r="BH117" s="928"/>
      <c r="BI117" s="928"/>
      <c r="BJ117" s="928"/>
      <c r="BK117" s="928"/>
      <c r="BL117" s="928"/>
      <c r="BM117" s="928"/>
      <c r="BN117" s="928"/>
      <c r="BO117" s="928"/>
      <c r="BP117" s="929"/>
      <c r="BQ117" s="880" t="s">
        <v>392</v>
      </c>
      <c r="BR117" s="881"/>
      <c r="BS117" s="881"/>
      <c r="BT117" s="881"/>
      <c r="BU117" s="881"/>
      <c r="BV117" s="881" t="s">
        <v>392</v>
      </c>
      <c r="BW117" s="881"/>
      <c r="BX117" s="881"/>
      <c r="BY117" s="881"/>
      <c r="BZ117" s="881"/>
      <c r="CA117" s="881" t="s">
        <v>415</v>
      </c>
      <c r="CB117" s="881"/>
      <c r="CC117" s="881"/>
      <c r="CD117" s="881"/>
      <c r="CE117" s="881"/>
      <c r="CF117" s="939" t="s">
        <v>415</v>
      </c>
      <c r="CG117" s="940"/>
      <c r="CH117" s="940"/>
      <c r="CI117" s="940"/>
      <c r="CJ117" s="940"/>
      <c r="CK117" s="991"/>
      <c r="CL117" s="885"/>
      <c r="CM117" s="879" t="s">
        <v>462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392</v>
      </c>
      <c r="DH117" s="844"/>
      <c r="DI117" s="844"/>
      <c r="DJ117" s="844"/>
      <c r="DK117" s="845"/>
      <c r="DL117" s="846" t="s">
        <v>415</v>
      </c>
      <c r="DM117" s="844"/>
      <c r="DN117" s="844"/>
      <c r="DO117" s="844"/>
      <c r="DP117" s="845"/>
      <c r="DQ117" s="846" t="s">
        <v>392</v>
      </c>
      <c r="DR117" s="844"/>
      <c r="DS117" s="844"/>
      <c r="DT117" s="844"/>
      <c r="DU117" s="845"/>
      <c r="DV117" s="888" t="s">
        <v>392</v>
      </c>
      <c r="DW117" s="889"/>
      <c r="DX117" s="889"/>
      <c r="DY117" s="889"/>
      <c r="DZ117" s="890"/>
    </row>
    <row r="118" spans="1:130" s="233" customFormat="1" ht="26.25" customHeight="1" x14ac:dyDescent="0.15">
      <c r="A118" s="959" t="s">
        <v>435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432</v>
      </c>
      <c r="AB118" s="960"/>
      <c r="AC118" s="960"/>
      <c r="AD118" s="960"/>
      <c r="AE118" s="961"/>
      <c r="AF118" s="962" t="s">
        <v>433</v>
      </c>
      <c r="AG118" s="960"/>
      <c r="AH118" s="960"/>
      <c r="AI118" s="960"/>
      <c r="AJ118" s="961"/>
      <c r="AK118" s="962" t="s">
        <v>305</v>
      </c>
      <c r="AL118" s="960"/>
      <c r="AM118" s="960"/>
      <c r="AN118" s="960"/>
      <c r="AO118" s="961"/>
      <c r="AP118" s="963" t="s">
        <v>434</v>
      </c>
      <c r="AQ118" s="964"/>
      <c r="AR118" s="964"/>
      <c r="AS118" s="964"/>
      <c r="AT118" s="965"/>
      <c r="AU118" s="996"/>
      <c r="AV118" s="997"/>
      <c r="AW118" s="997"/>
      <c r="AX118" s="997"/>
      <c r="AY118" s="997"/>
      <c r="AZ118" s="902" t="s">
        <v>463</v>
      </c>
      <c r="BA118" s="903"/>
      <c r="BB118" s="903"/>
      <c r="BC118" s="903"/>
      <c r="BD118" s="903"/>
      <c r="BE118" s="903"/>
      <c r="BF118" s="903"/>
      <c r="BG118" s="903"/>
      <c r="BH118" s="903"/>
      <c r="BI118" s="903"/>
      <c r="BJ118" s="903"/>
      <c r="BK118" s="903"/>
      <c r="BL118" s="903"/>
      <c r="BM118" s="903"/>
      <c r="BN118" s="903"/>
      <c r="BO118" s="903"/>
      <c r="BP118" s="904"/>
      <c r="BQ118" s="943" t="s">
        <v>415</v>
      </c>
      <c r="BR118" s="909"/>
      <c r="BS118" s="909"/>
      <c r="BT118" s="909"/>
      <c r="BU118" s="909"/>
      <c r="BV118" s="909" t="s">
        <v>415</v>
      </c>
      <c r="BW118" s="909"/>
      <c r="BX118" s="909"/>
      <c r="BY118" s="909"/>
      <c r="BZ118" s="909"/>
      <c r="CA118" s="909" t="s">
        <v>128</v>
      </c>
      <c r="CB118" s="909"/>
      <c r="CC118" s="909"/>
      <c r="CD118" s="909"/>
      <c r="CE118" s="909"/>
      <c r="CF118" s="939" t="s">
        <v>415</v>
      </c>
      <c r="CG118" s="940"/>
      <c r="CH118" s="940"/>
      <c r="CI118" s="940"/>
      <c r="CJ118" s="940"/>
      <c r="CK118" s="991"/>
      <c r="CL118" s="885"/>
      <c r="CM118" s="879" t="s">
        <v>464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415</v>
      </c>
      <c r="DH118" s="844"/>
      <c r="DI118" s="844"/>
      <c r="DJ118" s="844"/>
      <c r="DK118" s="845"/>
      <c r="DL118" s="846" t="s">
        <v>415</v>
      </c>
      <c r="DM118" s="844"/>
      <c r="DN118" s="844"/>
      <c r="DO118" s="844"/>
      <c r="DP118" s="845"/>
      <c r="DQ118" s="846" t="s">
        <v>128</v>
      </c>
      <c r="DR118" s="844"/>
      <c r="DS118" s="844"/>
      <c r="DT118" s="844"/>
      <c r="DU118" s="845"/>
      <c r="DV118" s="888" t="s">
        <v>415</v>
      </c>
      <c r="DW118" s="889"/>
      <c r="DX118" s="889"/>
      <c r="DY118" s="889"/>
      <c r="DZ118" s="890"/>
    </row>
    <row r="119" spans="1:130" s="233" customFormat="1" ht="26.25" customHeight="1" x14ac:dyDescent="0.15">
      <c r="A119" s="882" t="s">
        <v>438</v>
      </c>
      <c r="B119" s="883"/>
      <c r="C119" s="924" t="s">
        <v>439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392</v>
      </c>
      <c r="AB119" s="953"/>
      <c r="AC119" s="953"/>
      <c r="AD119" s="953"/>
      <c r="AE119" s="954"/>
      <c r="AF119" s="955" t="s">
        <v>128</v>
      </c>
      <c r="AG119" s="953"/>
      <c r="AH119" s="953"/>
      <c r="AI119" s="953"/>
      <c r="AJ119" s="954"/>
      <c r="AK119" s="955" t="s">
        <v>415</v>
      </c>
      <c r="AL119" s="953"/>
      <c r="AM119" s="953"/>
      <c r="AN119" s="953"/>
      <c r="AO119" s="954"/>
      <c r="AP119" s="956" t="s">
        <v>415</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465</v>
      </c>
      <c r="BP119" s="942"/>
      <c r="BQ119" s="943">
        <v>5459356</v>
      </c>
      <c r="BR119" s="909"/>
      <c r="BS119" s="909"/>
      <c r="BT119" s="909"/>
      <c r="BU119" s="909"/>
      <c r="BV119" s="909">
        <v>5254545</v>
      </c>
      <c r="BW119" s="909"/>
      <c r="BX119" s="909"/>
      <c r="BY119" s="909"/>
      <c r="BZ119" s="909"/>
      <c r="CA119" s="909">
        <v>5106144</v>
      </c>
      <c r="CB119" s="909"/>
      <c r="CC119" s="909"/>
      <c r="CD119" s="909"/>
      <c r="CE119" s="909"/>
      <c r="CF119" s="812"/>
      <c r="CG119" s="813"/>
      <c r="CH119" s="813"/>
      <c r="CI119" s="813"/>
      <c r="CJ119" s="898"/>
      <c r="CK119" s="992"/>
      <c r="CL119" s="887"/>
      <c r="CM119" s="902" t="s">
        <v>466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415</v>
      </c>
      <c r="DH119" s="828"/>
      <c r="DI119" s="828"/>
      <c r="DJ119" s="828"/>
      <c r="DK119" s="829"/>
      <c r="DL119" s="830" t="s">
        <v>415</v>
      </c>
      <c r="DM119" s="828"/>
      <c r="DN119" s="828"/>
      <c r="DO119" s="828"/>
      <c r="DP119" s="829"/>
      <c r="DQ119" s="830" t="s">
        <v>415</v>
      </c>
      <c r="DR119" s="828"/>
      <c r="DS119" s="828"/>
      <c r="DT119" s="828"/>
      <c r="DU119" s="829"/>
      <c r="DV119" s="912" t="s">
        <v>415</v>
      </c>
      <c r="DW119" s="913"/>
      <c r="DX119" s="913"/>
      <c r="DY119" s="913"/>
      <c r="DZ119" s="914"/>
    </row>
    <row r="120" spans="1:130" s="233" customFormat="1" ht="26.25" customHeight="1" x14ac:dyDescent="0.15">
      <c r="A120" s="884"/>
      <c r="B120" s="885"/>
      <c r="C120" s="879" t="s">
        <v>442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415</v>
      </c>
      <c r="AB120" s="844"/>
      <c r="AC120" s="844"/>
      <c r="AD120" s="844"/>
      <c r="AE120" s="845"/>
      <c r="AF120" s="846" t="s">
        <v>415</v>
      </c>
      <c r="AG120" s="844"/>
      <c r="AH120" s="844"/>
      <c r="AI120" s="844"/>
      <c r="AJ120" s="845"/>
      <c r="AK120" s="846" t="s">
        <v>392</v>
      </c>
      <c r="AL120" s="844"/>
      <c r="AM120" s="844"/>
      <c r="AN120" s="844"/>
      <c r="AO120" s="845"/>
      <c r="AP120" s="888" t="s">
        <v>128</v>
      </c>
      <c r="AQ120" s="889"/>
      <c r="AR120" s="889"/>
      <c r="AS120" s="889"/>
      <c r="AT120" s="890"/>
      <c r="AU120" s="944" t="s">
        <v>467</v>
      </c>
      <c r="AV120" s="945"/>
      <c r="AW120" s="945"/>
      <c r="AX120" s="945"/>
      <c r="AY120" s="946"/>
      <c r="AZ120" s="924" t="s">
        <v>468</v>
      </c>
      <c r="BA120" s="872"/>
      <c r="BB120" s="872"/>
      <c r="BC120" s="872"/>
      <c r="BD120" s="872"/>
      <c r="BE120" s="872"/>
      <c r="BF120" s="872"/>
      <c r="BG120" s="872"/>
      <c r="BH120" s="872"/>
      <c r="BI120" s="872"/>
      <c r="BJ120" s="872"/>
      <c r="BK120" s="872"/>
      <c r="BL120" s="872"/>
      <c r="BM120" s="872"/>
      <c r="BN120" s="872"/>
      <c r="BO120" s="872"/>
      <c r="BP120" s="873"/>
      <c r="BQ120" s="925">
        <v>1112070</v>
      </c>
      <c r="BR120" s="906"/>
      <c r="BS120" s="906"/>
      <c r="BT120" s="906"/>
      <c r="BU120" s="906"/>
      <c r="BV120" s="906">
        <v>1246850</v>
      </c>
      <c r="BW120" s="906"/>
      <c r="BX120" s="906"/>
      <c r="BY120" s="906"/>
      <c r="BZ120" s="906"/>
      <c r="CA120" s="906">
        <v>1432234</v>
      </c>
      <c r="CB120" s="906"/>
      <c r="CC120" s="906"/>
      <c r="CD120" s="906"/>
      <c r="CE120" s="906"/>
      <c r="CF120" s="930">
        <v>68.3</v>
      </c>
      <c r="CG120" s="931"/>
      <c r="CH120" s="931"/>
      <c r="CI120" s="931"/>
      <c r="CJ120" s="931"/>
      <c r="CK120" s="932" t="s">
        <v>469</v>
      </c>
      <c r="CL120" s="916"/>
      <c r="CM120" s="916"/>
      <c r="CN120" s="916"/>
      <c r="CO120" s="917"/>
      <c r="CP120" s="936" t="s">
        <v>470</v>
      </c>
      <c r="CQ120" s="937"/>
      <c r="CR120" s="937"/>
      <c r="CS120" s="937"/>
      <c r="CT120" s="937"/>
      <c r="CU120" s="937"/>
      <c r="CV120" s="937"/>
      <c r="CW120" s="937"/>
      <c r="CX120" s="937"/>
      <c r="CY120" s="937"/>
      <c r="CZ120" s="937"/>
      <c r="DA120" s="937"/>
      <c r="DB120" s="937"/>
      <c r="DC120" s="937"/>
      <c r="DD120" s="937"/>
      <c r="DE120" s="937"/>
      <c r="DF120" s="938"/>
      <c r="DG120" s="925">
        <v>1169322</v>
      </c>
      <c r="DH120" s="906"/>
      <c r="DI120" s="906"/>
      <c r="DJ120" s="906"/>
      <c r="DK120" s="906"/>
      <c r="DL120" s="906">
        <v>1052213</v>
      </c>
      <c r="DM120" s="906"/>
      <c r="DN120" s="906"/>
      <c r="DO120" s="906"/>
      <c r="DP120" s="906"/>
      <c r="DQ120" s="906">
        <v>964574</v>
      </c>
      <c r="DR120" s="906"/>
      <c r="DS120" s="906"/>
      <c r="DT120" s="906"/>
      <c r="DU120" s="906"/>
      <c r="DV120" s="907">
        <v>46</v>
      </c>
      <c r="DW120" s="907"/>
      <c r="DX120" s="907"/>
      <c r="DY120" s="907"/>
      <c r="DZ120" s="908"/>
    </row>
    <row r="121" spans="1:130" s="233" customFormat="1" ht="26.25" customHeight="1" x14ac:dyDescent="0.15">
      <c r="A121" s="884"/>
      <c r="B121" s="885"/>
      <c r="C121" s="927" t="s">
        <v>471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392</v>
      </c>
      <c r="AB121" s="844"/>
      <c r="AC121" s="844"/>
      <c r="AD121" s="844"/>
      <c r="AE121" s="845"/>
      <c r="AF121" s="846" t="s">
        <v>415</v>
      </c>
      <c r="AG121" s="844"/>
      <c r="AH121" s="844"/>
      <c r="AI121" s="844"/>
      <c r="AJ121" s="845"/>
      <c r="AK121" s="846" t="s">
        <v>415</v>
      </c>
      <c r="AL121" s="844"/>
      <c r="AM121" s="844"/>
      <c r="AN121" s="844"/>
      <c r="AO121" s="845"/>
      <c r="AP121" s="888" t="s">
        <v>415</v>
      </c>
      <c r="AQ121" s="889"/>
      <c r="AR121" s="889"/>
      <c r="AS121" s="889"/>
      <c r="AT121" s="890"/>
      <c r="AU121" s="947"/>
      <c r="AV121" s="948"/>
      <c r="AW121" s="948"/>
      <c r="AX121" s="948"/>
      <c r="AY121" s="949"/>
      <c r="AZ121" s="879" t="s">
        <v>472</v>
      </c>
      <c r="BA121" s="816"/>
      <c r="BB121" s="816"/>
      <c r="BC121" s="816"/>
      <c r="BD121" s="816"/>
      <c r="BE121" s="816"/>
      <c r="BF121" s="816"/>
      <c r="BG121" s="816"/>
      <c r="BH121" s="816"/>
      <c r="BI121" s="816"/>
      <c r="BJ121" s="816"/>
      <c r="BK121" s="816"/>
      <c r="BL121" s="816"/>
      <c r="BM121" s="816"/>
      <c r="BN121" s="816"/>
      <c r="BO121" s="816"/>
      <c r="BP121" s="817"/>
      <c r="BQ121" s="880" t="s">
        <v>392</v>
      </c>
      <c r="BR121" s="881"/>
      <c r="BS121" s="881"/>
      <c r="BT121" s="881"/>
      <c r="BU121" s="881"/>
      <c r="BV121" s="881" t="s">
        <v>128</v>
      </c>
      <c r="BW121" s="881"/>
      <c r="BX121" s="881"/>
      <c r="BY121" s="881"/>
      <c r="BZ121" s="881"/>
      <c r="CA121" s="881" t="s">
        <v>392</v>
      </c>
      <c r="CB121" s="881"/>
      <c r="CC121" s="881"/>
      <c r="CD121" s="881"/>
      <c r="CE121" s="881"/>
      <c r="CF121" s="939" t="s">
        <v>415</v>
      </c>
      <c r="CG121" s="940"/>
      <c r="CH121" s="940"/>
      <c r="CI121" s="940"/>
      <c r="CJ121" s="940"/>
      <c r="CK121" s="933"/>
      <c r="CL121" s="919"/>
      <c r="CM121" s="919"/>
      <c r="CN121" s="919"/>
      <c r="CO121" s="920"/>
      <c r="CP121" s="899" t="s">
        <v>473</v>
      </c>
      <c r="CQ121" s="900"/>
      <c r="CR121" s="900"/>
      <c r="CS121" s="900"/>
      <c r="CT121" s="900"/>
      <c r="CU121" s="900"/>
      <c r="CV121" s="900"/>
      <c r="CW121" s="900"/>
      <c r="CX121" s="900"/>
      <c r="CY121" s="900"/>
      <c r="CZ121" s="900"/>
      <c r="DA121" s="900"/>
      <c r="DB121" s="900"/>
      <c r="DC121" s="900"/>
      <c r="DD121" s="900"/>
      <c r="DE121" s="900"/>
      <c r="DF121" s="901"/>
      <c r="DG121" s="880">
        <v>345055</v>
      </c>
      <c r="DH121" s="881"/>
      <c r="DI121" s="881"/>
      <c r="DJ121" s="881"/>
      <c r="DK121" s="881"/>
      <c r="DL121" s="881">
        <v>271149</v>
      </c>
      <c r="DM121" s="881"/>
      <c r="DN121" s="881"/>
      <c r="DO121" s="881"/>
      <c r="DP121" s="881"/>
      <c r="DQ121" s="881">
        <v>163714</v>
      </c>
      <c r="DR121" s="881"/>
      <c r="DS121" s="881"/>
      <c r="DT121" s="881"/>
      <c r="DU121" s="881"/>
      <c r="DV121" s="858">
        <v>7.8</v>
      </c>
      <c r="DW121" s="858"/>
      <c r="DX121" s="858"/>
      <c r="DY121" s="858"/>
      <c r="DZ121" s="859"/>
    </row>
    <row r="122" spans="1:130" s="233" customFormat="1" ht="26.25" customHeight="1" x14ac:dyDescent="0.15">
      <c r="A122" s="884"/>
      <c r="B122" s="885"/>
      <c r="C122" s="879" t="s">
        <v>453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415</v>
      </c>
      <c r="AB122" s="844"/>
      <c r="AC122" s="844"/>
      <c r="AD122" s="844"/>
      <c r="AE122" s="845"/>
      <c r="AF122" s="846" t="s">
        <v>392</v>
      </c>
      <c r="AG122" s="844"/>
      <c r="AH122" s="844"/>
      <c r="AI122" s="844"/>
      <c r="AJ122" s="845"/>
      <c r="AK122" s="846" t="s">
        <v>415</v>
      </c>
      <c r="AL122" s="844"/>
      <c r="AM122" s="844"/>
      <c r="AN122" s="844"/>
      <c r="AO122" s="845"/>
      <c r="AP122" s="888" t="s">
        <v>415</v>
      </c>
      <c r="AQ122" s="889"/>
      <c r="AR122" s="889"/>
      <c r="AS122" s="889"/>
      <c r="AT122" s="890"/>
      <c r="AU122" s="947"/>
      <c r="AV122" s="948"/>
      <c r="AW122" s="948"/>
      <c r="AX122" s="948"/>
      <c r="AY122" s="949"/>
      <c r="AZ122" s="902" t="s">
        <v>474</v>
      </c>
      <c r="BA122" s="903"/>
      <c r="BB122" s="903"/>
      <c r="BC122" s="903"/>
      <c r="BD122" s="903"/>
      <c r="BE122" s="903"/>
      <c r="BF122" s="903"/>
      <c r="BG122" s="903"/>
      <c r="BH122" s="903"/>
      <c r="BI122" s="903"/>
      <c r="BJ122" s="903"/>
      <c r="BK122" s="903"/>
      <c r="BL122" s="903"/>
      <c r="BM122" s="903"/>
      <c r="BN122" s="903"/>
      <c r="BO122" s="903"/>
      <c r="BP122" s="904"/>
      <c r="BQ122" s="943">
        <v>3349110</v>
      </c>
      <c r="BR122" s="909"/>
      <c r="BS122" s="909"/>
      <c r="BT122" s="909"/>
      <c r="BU122" s="909"/>
      <c r="BV122" s="909">
        <v>3387616</v>
      </c>
      <c r="BW122" s="909"/>
      <c r="BX122" s="909"/>
      <c r="BY122" s="909"/>
      <c r="BZ122" s="909"/>
      <c r="CA122" s="909">
        <v>3422234</v>
      </c>
      <c r="CB122" s="909"/>
      <c r="CC122" s="909"/>
      <c r="CD122" s="909"/>
      <c r="CE122" s="909"/>
      <c r="CF122" s="910">
        <v>163.1</v>
      </c>
      <c r="CG122" s="911"/>
      <c r="CH122" s="911"/>
      <c r="CI122" s="911"/>
      <c r="CJ122" s="911"/>
      <c r="CK122" s="933"/>
      <c r="CL122" s="919"/>
      <c r="CM122" s="919"/>
      <c r="CN122" s="919"/>
      <c r="CO122" s="920"/>
      <c r="CP122" s="899" t="s">
        <v>475</v>
      </c>
      <c r="CQ122" s="900"/>
      <c r="CR122" s="900"/>
      <c r="CS122" s="900"/>
      <c r="CT122" s="900"/>
      <c r="CU122" s="900"/>
      <c r="CV122" s="900"/>
      <c r="CW122" s="900"/>
      <c r="CX122" s="900"/>
      <c r="CY122" s="900"/>
      <c r="CZ122" s="900"/>
      <c r="DA122" s="900"/>
      <c r="DB122" s="900"/>
      <c r="DC122" s="900"/>
      <c r="DD122" s="900"/>
      <c r="DE122" s="900"/>
      <c r="DF122" s="901"/>
      <c r="DG122" s="880">
        <v>203374</v>
      </c>
      <c r="DH122" s="881"/>
      <c r="DI122" s="881"/>
      <c r="DJ122" s="881"/>
      <c r="DK122" s="881"/>
      <c r="DL122" s="881">
        <v>179878</v>
      </c>
      <c r="DM122" s="881"/>
      <c r="DN122" s="881"/>
      <c r="DO122" s="881"/>
      <c r="DP122" s="881"/>
      <c r="DQ122" s="881">
        <v>156467</v>
      </c>
      <c r="DR122" s="881"/>
      <c r="DS122" s="881"/>
      <c r="DT122" s="881"/>
      <c r="DU122" s="881"/>
      <c r="DV122" s="858">
        <v>7.5</v>
      </c>
      <c r="DW122" s="858"/>
      <c r="DX122" s="858"/>
      <c r="DY122" s="858"/>
      <c r="DZ122" s="859"/>
    </row>
    <row r="123" spans="1:130" s="233" customFormat="1" ht="26.25" customHeight="1" x14ac:dyDescent="0.15">
      <c r="A123" s="884"/>
      <c r="B123" s="885"/>
      <c r="C123" s="879" t="s">
        <v>459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392</v>
      </c>
      <c r="AB123" s="844"/>
      <c r="AC123" s="844"/>
      <c r="AD123" s="844"/>
      <c r="AE123" s="845"/>
      <c r="AF123" s="846" t="s">
        <v>392</v>
      </c>
      <c r="AG123" s="844"/>
      <c r="AH123" s="844"/>
      <c r="AI123" s="844"/>
      <c r="AJ123" s="845"/>
      <c r="AK123" s="846" t="s">
        <v>128</v>
      </c>
      <c r="AL123" s="844"/>
      <c r="AM123" s="844"/>
      <c r="AN123" s="844"/>
      <c r="AO123" s="845"/>
      <c r="AP123" s="888" t="s">
        <v>392</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476</v>
      </c>
      <c r="BP123" s="942"/>
      <c r="BQ123" s="896">
        <v>4461180</v>
      </c>
      <c r="BR123" s="897"/>
      <c r="BS123" s="897"/>
      <c r="BT123" s="897"/>
      <c r="BU123" s="897"/>
      <c r="BV123" s="897">
        <v>4634466</v>
      </c>
      <c r="BW123" s="897"/>
      <c r="BX123" s="897"/>
      <c r="BY123" s="897"/>
      <c r="BZ123" s="897"/>
      <c r="CA123" s="897">
        <v>4854468</v>
      </c>
      <c r="CB123" s="897"/>
      <c r="CC123" s="897"/>
      <c r="CD123" s="897"/>
      <c r="CE123" s="897"/>
      <c r="CF123" s="812"/>
      <c r="CG123" s="813"/>
      <c r="CH123" s="813"/>
      <c r="CI123" s="813"/>
      <c r="CJ123" s="898"/>
      <c r="CK123" s="933"/>
      <c r="CL123" s="919"/>
      <c r="CM123" s="919"/>
      <c r="CN123" s="919"/>
      <c r="CO123" s="920"/>
      <c r="CP123" s="899" t="s">
        <v>477</v>
      </c>
      <c r="CQ123" s="900"/>
      <c r="CR123" s="900"/>
      <c r="CS123" s="900"/>
      <c r="CT123" s="900"/>
      <c r="CU123" s="900"/>
      <c r="CV123" s="900"/>
      <c r="CW123" s="900"/>
      <c r="CX123" s="900"/>
      <c r="CY123" s="900"/>
      <c r="CZ123" s="900"/>
      <c r="DA123" s="900"/>
      <c r="DB123" s="900"/>
      <c r="DC123" s="900"/>
      <c r="DD123" s="900"/>
      <c r="DE123" s="900"/>
      <c r="DF123" s="901"/>
      <c r="DG123" s="843">
        <v>50537</v>
      </c>
      <c r="DH123" s="844"/>
      <c r="DI123" s="844"/>
      <c r="DJ123" s="844"/>
      <c r="DK123" s="845"/>
      <c r="DL123" s="846">
        <v>45628</v>
      </c>
      <c r="DM123" s="844"/>
      <c r="DN123" s="844"/>
      <c r="DO123" s="844"/>
      <c r="DP123" s="845"/>
      <c r="DQ123" s="846">
        <v>41063</v>
      </c>
      <c r="DR123" s="844"/>
      <c r="DS123" s="844"/>
      <c r="DT123" s="844"/>
      <c r="DU123" s="845"/>
      <c r="DV123" s="888">
        <v>2</v>
      </c>
      <c r="DW123" s="889"/>
      <c r="DX123" s="889"/>
      <c r="DY123" s="889"/>
      <c r="DZ123" s="890"/>
    </row>
    <row r="124" spans="1:130" s="233" customFormat="1" ht="26.25" customHeight="1" thickBot="1" x14ac:dyDescent="0.2">
      <c r="A124" s="884"/>
      <c r="B124" s="885"/>
      <c r="C124" s="879" t="s">
        <v>462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415</v>
      </c>
      <c r="AB124" s="844"/>
      <c r="AC124" s="844"/>
      <c r="AD124" s="844"/>
      <c r="AE124" s="845"/>
      <c r="AF124" s="846" t="s">
        <v>392</v>
      </c>
      <c r="AG124" s="844"/>
      <c r="AH124" s="844"/>
      <c r="AI124" s="844"/>
      <c r="AJ124" s="845"/>
      <c r="AK124" s="846" t="s">
        <v>392</v>
      </c>
      <c r="AL124" s="844"/>
      <c r="AM124" s="844"/>
      <c r="AN124" s="844"/>
      <c r="AO124" s="845"/>
      <c r="AP124" s="888" t="s">
        <v>392</v>
      </c>
      <c r="AQ124" s="889"/>
      <c r="AR124" s="889"/>
      <c r="AS124" s="889"/>
      <c r="AT124" s="890"/>
      <c r="AU124" s="891" t="s">
        <v>478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55.4</v>
      </c>
      <c r="BR124" s="895"/>
      <c r="BS124" s="895"/>
      <c r="BT124" s="895"/>
      <c r="BU124" s="895"/>
      <c r="BV124" s="895">
        <v>32.700000000000003</v>
      </c>
      <c r="BW124" s="895"/>
      <c r="BX124" s="895"/>
      <c r="BY124" s="895"/>
      <c r="BZ124" s="895"/>
      <c r="CA124" s="895">
        <v>11.9</v>
      </c>
      <c r="CB124" s="895"/>
      <c r="CC124" s="895"/>
      <c r="CD124" s="895"/>
      <c r="CE124" s="895"/>
      <c r="CF124" s="790"/>
      <c r="CG124" s="791"/>
      <c r="CH124" s="791"/>
      <c r="CI124" s="791"/>
      <c r="CJ124" s="926"/>
      <c r="CK124" s="934"/>
      <c r="CL124" s="934"/>
      <c r="CM124" s="934"/>
      <c r="CN124" s="934"/>
      <c r="CO124" s="935"/>
      <c r="CP124" s="899" t="s">
        <v>479</v>
      </c>
      <c r="CQ124" s="900"/>
      <c r="CR124" s="900"/>
      <c r="CS124" s="900"/>
      <c r="CT124" s="900"/>
      <c r="CU124" s="900"/>
      <c r="CV124" s="900"/>
      <c r="CW124" s="900"/>
      <c r="CX124" s="900"/>
      <c r="CY124" s="900"/>
      <c r="CZ124" s="900"/>
      <c r="DA124" s="900"/>
      <c r="DB124" s="900"/>
      <c r="DC124" s="900"/>
      <c r="DD124" s="900"/>
      <c r="DE124" s="900"/>
      <c r="DF124" s="901"/>
      <c r="DG124" s="827" t="s">
        <v>128</v>
      </c>
      <c r="DH124" s="828"/>
      <c r="DI124" s="828"/>
      <c r="DJ124" s="828"/>
      <c r="DK124" s="829"/>
      <c r="DL124" s="830" t="s">
        <v>392</v>
      </c>
      <c r="DM124" s="828"/>
      <c r="DN124" s="828"/>
      <c r="DO124" s="828"/>
      <c r="DP124" s="829"/>
      <c r="DQ124" s="830" t="s">
        <v>128</v>
      </c>
      <c r="DR124" s="828"/>
      <c r="DS124" s="828"/>
      <c r="DT124" s="828"/>
      <c r="DU124" s="829"/>
      <c r="DV124" s="912" t="s">
        <v>392</v>
      </c>
      <c r="DW124" s="913"/>
      <c r="DX124" s="913"/>
      <c r="DY124" s="913"/>
      <c r="DZ124" s="914"/>
    </row>
    <row r="125" spans="1:130" s="233" customFormat="1" ht="26.25" customHeight="1" x14ac:dyDescent="0.15">
      <c r="A125" s="884"/>
      <c r="B125" s="885"/>
      <c r="C125" s="879" t="s">
        <v>464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392</v>
      </c>
      <c r="AB125" s="844"/>
      <c r="AC125" s="844"/>
      <c r="AD125" s="844"/>
      <c r="AE125" s="845"/>
      <c r="AF125" s="846" t="s">
        <v>128</v>
      </c>
      <c r="AG125" s="844"/>
      <c r="AH125" s="844"/>
      <c r="AI125" s="844"/>
      <c r="AJ125" s="845"/>
      <c r="AK125" s="846" t="s">
        <v>392</v>
      </c>
      <c r="AL125" s="844"/>
      <c r="AM125" s="844"/>
      <c r="AN125" s="844"/>
      <c r="AO125" s="845"/>
      <c r="AP125" s="888" t="s">
        <v>128</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480</v>
      </c>
      <c r="CL125" s="916"/>
      <c r="CM125" s="916"/>
      <c r="CN125" s="916"/>
      <c r="CO125" s="917"/>
      <c r="CP125" s="924" t="s">
        <v>481</v>
      </c>
      <c r="CQ125" s="872"/>
      <c r="CR125" s="872"/>
      <c r="CS125" s="872"/>
      <c r="CT125" s="872"/>
      <c r="CU125" s="872"/>
      <c r="CV125" s="872"/>
      <c r="CW125" s="872"/>
      <c r="CX125" s="872"/>
      <c r="CY125" s="872"/>
      <c r="CZ125" s="872"/>
      <c r="DA125" s="872"/>
      <c r="DB125" s="872"/>
      <c r="DC125" s="872"/>
      <c r="DD125" s="872"/>
      <c r="DE125" s="872"/>
      <c r="DF125" s="873"/>
      <c r="DG125" s="925" t="s">
        <v>128</v>
      </c>
      <c r="DH125" s="906"/>
      <c r="DI125" s="906"/>
      <c r="DJ125" s="906"/>
      <c r="DK125" s="906"/>
      <c r="DL125" s="906" t="s">
        <v>128</v>
      </c>
      <c r="DM125" s="906"/>
      <c r="DN125" s="906"/>
      <c r="DO125" s="906"/>
      <c r="DP125" s="906"/>
      <c r="DQ125" s="906" t="s">
        <v>392</v>
      </c>
      <c r="DR125" s="906"/>
      <c r="DS125" s="906"/>
      <c r="DT125" s="906"/>
      <c r="DU125" s="906"/>
      <c r="DV125" s="907" t="s">
        <v>128</v>
      </c>
      <c r="DW125" s="907"/>
      <c r="DX125" s="907"/>
      <c r="DY125" s="907"/>
      <c r="DZ125" s="908"/>
    </row>
    <row r="126" spans="1:130" s="233" customFormat="1" ht="26.25" customHeight="1" thickBot="1" x14ac:dyDescent="0.2">
      <c r="A126" s="884"/>
      <c r="B126" s="885"/>
      <c r="C126" s="879" t="s">
        <v>466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392</v>
      </c>
      <c r="AB126" s="844"/>
      <c r="AC126" s="844"/>
      <c r="AD126" s="844"/>
      <c r="AE126" s="845"/>
      <c r="AF126" s="846" t="s">
        <v>128</v>
      </c>
      <c r="AG126" s="844"/>
      <c r="AH126" s="844"/>
      <c r="AI126" s="844"/>
      <c r="AJ126" s="845"/>
      <c r="AK126" s="846" t="s">
        <v>392</v>
      </c>
      <c r="AL126" s="844"/>
      <c r="AM126" s="844"/>
      <c r="AN126" s="844"/>
      <c r="AO126" s="845"/>
      <c r="AP126" s="888" t="s">
        <v>128</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482</v>
      </c>
      <c r="CQ126" s="816"/>
      <c r="CR126" s="816"/>
      <c r="CS126" s="816"/>
      <c r="CT126" s="816"/>
      <c r="CU126" s="816"/>
      <c r="CV126" s="816"/>
      <c r="CW126" s="816"/>
      <c r="CX126" s="816"/>
      <c r="CY126" s="816"/>
      <c r="CZ126" s="816"/>
      <c r="DA126" s="816"/>
      <c r="DB126" s="816"/>
      <c r="DC126" s="816"/>
      <c r="DD126" s="816"/>
      <c r="DE126" s="816"/>
      <c r="DF126" s="817"/>
      <c r="DG126" s="880" t="s">
        <v>392</v>
      </c>
      <c r="DH126" s="881"/>
      <c r="DI126" s="881"/>
      <c r="DJ126" s="881"/>
      <c r="DK126" s="881"/>
      <c r="DL126" s="881" t="s">
        <v>128</v>
      </c>
      <c r="DM126" s="881"/>
      <c r="DN126" s="881"/>
      <c r="DO126" s="881"/>
      <c r="DP126" s="881"/>
      <c r="DQ126" s="881" t="s">
        <v>392</v>
      </c>
      <c r="DR126" s="881"/>
      <c r="DS126" s="881"/>
      <c r="DT126" s="881"/>
      <c r="DU126" s="881"/>
      <c r="DV126" s="858" t="s">
        <v>128</v>
      </c>
      <c r="DW126" s="858"/>
      <c r="DX126" s="858"/>
      <c r="DY126" s="858"/>
      <c r="DZ126" s="859"/>
    </row>
    <row r="127" spans="1:130" s="233" customFormat="1" ht="26.25" customHeight="1" x14ac:dyDescent="0.15">
      <c r="A127" s="886"/>
      <c r="B127" s="887"/>
      <c r="C127" s="902" t="s">
        <v>483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77</v>
      </c>
      <c r="AB127" s="844"/>
      <c r="AC127" s="844"/>
      <c r="AD127" s="844"/>
      <c r="AE127" s="845"/>
      <c r="AF127" s="846">
        <v>30</v>
      </c>
      <c r="AG127" s="844"/>
      <c r="AH127" s="844"/>
      <c r="AI127" s="844"/>
      <c r="AJ127" s="845"/>
      <c r="AK127" s="846">
        <v>5</v>
      </c>
      <c r="AL127" s="844"/>
      <c r="AM127" s="844"/>
      <c r="AN127" s="844"/>
      <c r="AO127" s="845"/>
      <c r="AP127" s="888">
        <v>0</v>
      </c>
      <c r="AQ127" s="889"/>
      <c r="AR127" s="889"/>
      <c r="AS127" s="889"/>
      <c r="AT127" s="890"/>
      <c r="AU127" s="235"/>
      <c r="AV127" s="235"/>
      <c r="AW127" s="235"/>
      <c r="AX127" s="905" t="s">
        <v>484</v>
      </c>
      <c r="AY127" s="876"/>
      <c r="AZ127" s="876"/>
      <c r="BA127" s="876"/>
      <c r="BB127" s="876"/>
      <c r="BC127" s="876"/>
      <c r="BD127" s="876"/>
      <c r="BE127" s="877"/>
      <c r="BF127" s="875" t="s">
        <v>485</v>
      </c>
      <c r="BG127" s="876"/>
      <c r="BH127" s="876"/>
      <c r="BI127" s="876"/>
      <c r="BJ127" s="876"/>
      <c r="BK127" s="876"/>
      <c r="BL127" s="877"/>
      <c r="BM127" s="875" t="s">
        <v>486</v>
      </c>
      <c r="BN127" s="876"/>
      <c r="BO127" s="876"/>
      <c r="BP127" s="876"/>
      <c r="BQ127" s="876"/>
      <c r="BR127" s="876"/>
      <c r="BS127" s="877"/>
      <c r="BT127" s="875" t="s">
        <v>487</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488</v>
      </c>
      <c r="CQ127" s="816"/>
      <c r="CR127" s="816"/>
      <c r="CS127" s="816"/>
      <c r="CT127" s="816"/>
      <c r="CU127" s="816"/>
      <c r="CV127" s="816"/>
      <c r="CW127" s="816"/>
      <c r="CX127" s="816"/>
      <c r="CY127" s="816"/>
      <c r="CZ127" s="816"/>
      <c r="DA127" s="816"/>
      <c r="DB127" s="816"/>
      <c r="DC127" s="816"/>
      <c r="DD127" s="816"/>
      <c r="DE127" s="816"/>
      <c r="DF127" s="817"/>
      <c r="DG127" s="880" t="s">
        <v>128</v>
      </c>
      <c r="DH127" s="881"/>
      <c r="DI127" s="881"/>
      <c r="DJ127" s="881"/>
      <c r="DK127" s="881"/>
      <c r="DL127" s="881" t="s">
        <v>392</v>
      </c>
      <c r="DM127" s="881"/>
      <c r="DN127" s="881"/>
      <c r="DO127" s="881"/>
      <c r="DP127" s="881"/>
      <c r="DQ127" s="881" t="s">
        <v>392</v>
      </c>
      <c r="DR127" s="881"/>
      <c r="DS127" s="881"/>
      <c r="DT127" s="881"/>
      <c r="DU127" s="881"/>
      <c r="DV127" s="858" t="s">
        <v>128</v>
      </c>
      <c r="DW127" s="858"/>
      <c r="DX127" s="858"/>
      <c r="DY127" s="858"/>
      <c r="DZ127" s="859"/>
    </row>
    <row r="128" spans="1:130" s="233" customFormat="1" ht="26.25" customHeight="1" thickBot="1" x14ac:dyDescent="0.2">
      <c r="A128" s="860" t="s">
        <v>489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490</v>
      </c>
      <c r="X128" s="862"/>
      <c r="Y128" s="862"/>
      <c r="Z128" s="863"/>
      <c r="AA128" s="864" t="s">
        <v>392</v>
      </c>
      <c r="AB128" s="865"/>
      <c r="AC128" s="865"/>
      <c r="AD128" s="865"/>
      <c r="AE128" s="866"/>
      <c r="AF128" s="867" t="s">
        <v>128</v>
      </c>
      <c r="AG128" s="865"/>
      <c r="AH128" s="865"/>
      <c r="AI128" s="865"/>
      <c r="AJ128" s="866"/>
      <c r="AK128" s="867" t="s">
        <v>392</v>
      </c>
      <c r="AL128" s="865"/>
      <c r="AM128" s="865"/>
      <c r="AN128" s="865"/>
      <c r="AO128" s="866"/>
      <c r="AP128" s="868"/>
      <c r="AQ128" s="869"/>
      <c r="AR128" s="869"/>
      <c r="AS128" s="869"/>
      <c r="AT128" s="870"/>
      <c r="AU128" s="235"/>
      <c r="AV128" s="235"/>
      <c r="AW128" s="235"/>
      <c r="AX128" s="871" t="s">
        <v>491</v>
      </c>
      <c r="AY128" s="872"/>
      <c r="AZ128" s="872"/>
      <c r="BA128" s="872"/>
      <c r="BB128" s="872"/>
      <c r="BC128" s="872"/>
      <c r="BD128" s="872"/>
      <c r="BE128" s="873"/>
      <c r="BF128" s="850" t="s">
        <v>392</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492</v>
      </c>
      <c r="CQ128" s="794"/>
      <c r="CR128" s="794"/>
      <c r="CS128" s="794"/>
      <c r="CT128" s="794"/>
      <c r="CU128" s="794"/>
      <c r="CV128" s="794"/>
      <c r="CW128" s="794"/>
      <c r="CX128" s="794"/>
      <c r="CY128" s="794"/>
      <c r="CZ128" s="794"/>
      <c r="DA128" s="794"/>
      <c r="DB128" s="794"/>
      <c r="DC128" s="794"/>
      <c r="DD128" s="794"/>
      <c r="DE128" s="794"/>
      <c r="DF128" s="795"/>
      <c r="DG128" s="854">
        <v>198000</v>
      </c>
      <c r="DH128" s="855"/>
      <c r="DI128" s="855"/>
      <c r="DJ128" s="855"/>
      <c r="DK128" s="855"/>
      <c r="DL128" s="855">
        <v>178200</v>
      </c>
      <c r="DM128" s="855"/>
      <c r="DN128" s="855"/>
      <c r="DO128" s="855"/>
      <c r="DP128" s="855"/>
      <c r="DQ128" s="855">
        <v>158400</v>
      </c>
      <c r="DR128" s="855"/>
      <c r="DS128" s="855"/>
      <c r="DT128" s="855"/>
      <c r="DU128" s="855"/>
      <c r="DV128" s="856">
        <v>7.5</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493</v>
      </c>
      <c r="X129" s="841"/>
      <c r="Y129" s="841"/>
      <c r="Z129" s="842"/>
      <c r="AA129" s="843">
        <v>2114854</v>
      </c>
      <c r="AB129" s="844"/>
      <c r="AC129" s="844"/>
      <c r="AD129" s="844"/>
      <c r="AE129" s="845"/>
      <c r="AF129" s="846">
        <v>2214664</v>
      </c>
      <c r="AG129" s="844"/>
      <c r="AH129" s="844"/>
      <c r="AI129" s="844"/>
      <c r="AJ129" s="845"/>
      <c r="AK129" s="846">
        <v>2423484</v>
      </c>
      <c r="AL129" s="844"/>
      <c r="AM129" s="844"/>
      <c r="AN129" s="844"/>
      <c r="AO129" s="845"/>
      <c r="AP129" s="847"/>
      <c r="AQ129" s="848"/>
      <c r="AR129" s="848"/>
      <c r="AS129" s="848"/>
      <c r="AT129" s="849"/>
      <c r="AU129" s="236"/>
      <c r="AV129" s="236"/>
      <c r="AW129" s="236"/>
      <c r="AX129" s="815" t="s">
        <v>494</v>
      </c>
      <c r="AY129" s="816"/>
      <c r="AZ129" s="816"/>
      <c r="BA129" s="816"/>
      <c r="BB129" s="816"/>
      <c r="BC129" s="816"/>
      <c r="BD129" s="816"/>
      <c r="BE129" s="817"/>
      <c r="BF129" s="834" t="s">
        <v>392</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495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496</v>
      </c>
      <c r="X130" s="841"/>
      <c r="Y130" s="841"/>
      <c r="Z130" s="842"/>
      <c r="AA130" s="843">
        <v>315886</v>
      </c>
      <c r="AB130" s="844"/>
      <c r="AC130" s="844"/>
      <c r="AD130" s="844"/>
      <c r="AE130" s="845"/>
      <c r="AF130" s="846">
        <v>320666</v>
      </c>
      <c r="AG130" s="844"/>
      <c r="AH130" s="844"/>
      <c r="AI130" s="844"/>
      <c r="AJ130" s="845"/>
      <c r="AK130" s="846">
        <v>325142</v>
      </c>
      <c r="AL130" s="844"/>
      <c r="AM130" s="844"/>
      <c r="AN130" s="844"/>
      <c r="AO130" s="845"/>
      <c r="AP130" s="847"/>
      <c r="AQ130" s="848"/>
      <c r="AR130" s="848"/>
      <c r="AS130" s="848"/>
      <c r="AT130" s="849"/>
      <c r="AU130" s="236"/>
      <c r="AV130" s="236"/>
      <c r="AW130" s="236"/>
      <c r="AX130" s="815" t="s">
        <v>497</v>
      </c>
      <c r="AY130" s="816"/>
      <c r="AZ130" s="816"/>
      <c r="BA130" s="816"/>
      <c r="BB130" s="816"/>
      <c r="BC130" s="816"/>
      <c r="BD130" s="816"/>
      <c r="BE130" s="817"/>
      <c r="BF130" s="818">
        <v>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498</v>
      </c>
      <c r="X131" s="825"/>
      <c r="Y131" s="825"/>
      <c r="Z131" s="826"/>
      <c r="AA131" s="827">
        <v>1798968</v>
      </c>
      <c r="AB131" s="828"/>
      <c r="AC131" s="828"/>
      <c r="AD131" s="828"/>
      <c r="AE131" s="829"/>
      <c r="AF131" s="830">
        <v>1893998</v>
      </c>
      <c r="AG131" s="828"/>
      <c r="AH131" s="828"/>
      <c r="AI131" s="828"/>
      <c r="AJ131" s="829"/>
      <c r="AK131" s="830">
        <v>2098342</v>
      </c>
      <c r="AL131" s="828"/>
      <c r="AM131" s="828"/>
      <c r="AN131" s="828"/>
      <c r="AO131" s="829"/>
      <c r="AP131" s="831"/>
      <c r="AQ131" s="832"/>
      <c r="AR131" s="832"/>
      <c r="AS131" s="832"/>
      <c r="AT131" s="833"/>
      <c r="AU131" s="236"/>
      <c r="AV131" s="236"/>
      <c r="AW131" s="236"/>
      <c r="AX131" s="793" t="s">
        <v>499</v>
      </c>
      <c r="AY131" s="794"/>
      <c r="AZ131" s="794"/>
      <c r="BA131" s="794"/>
      <c r="BB131" s="794"/>
      <c r="BC131" s="794"/>
      <c r="BD131" s="794"/>
      <c r="BE131" s="795"/>
      <c r="BF131" s="796">
        <v>11.9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501</v>
      </c>
      <c r="W132" s="806"/>
      <c r="X132" s="806"/>
      <c r="Y132" s="806"/>
      <c r="Z132" s="807"/>
      <c r="AA132" s="808">
        <v>6.3970009470000004</v>
      </c>
      <c r="AB132" s="809"/>
      <c r="AC132" s="809"/>
      <c r="AD132" s="809"/>
      <c r="AE132" s="810"/>
      <c r="AF132" s="811">
        <v>6.1288871479999996</v>
      </c>
      <c r="AG132" s="809"/>
      <c r="AH132" s="809"/>
      <c r="AI132" s="809"/>
      <c r="AJ132" s="810"/>
      <c r="AK132" s="811">
        <v>5.6953061040000001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502</v>
      </c>
      <c r="W133" s="785"/>
      <c r="X133" s="785"/>
      <c r="Y133" s="785"/>
      <c r="Z133" s="786"/>
      <c r="AA133" s="787">
        <v>8.8000000000000007</v>
      </c>
      <c r="AB133" s="788"/>
      <c r="AC133" s="788"/>
      <c r="AD133" s="788"/>
      <c r="AE133" s="789"/>
      <c r="AF133" s="787">
        <v>7.6</v>
      </c>
      <c r="AG133" s="788"/>
      <c r="AH133" s="788"/>
      <c r="AI133" s="788"/>
      <c r="AJ133" s="789"/>
      <c r="AK133" s="787">
        <v>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AGEOCZnGFBqH7/3CiO4WGnQAlFKmIXFrZg2mys619SlP8tCYmJJTInS0SgwomR3nPahjbVaFlp8YzqF16amLNA==" saltValue="5BVPr+Lfgx9RGaWo0Z00D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ECjizf1cbl/7ML3Ir22Pxp9Mn7CuF3tGqvHJ3v8lmE6kPbjf6cYtG3R/1HI3E144eRGlZElcRgSnV/aLrj1vJA==" saltValue="pmSGSH7MXkLznm1cqoF1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GeBZqALyrDkB4b4ajoUGK1IGq+6FSqgUNXbEMHnStWxKDaDeys7/EYtkif1XyxgOqc73EJrlB8RNQPyQHT47g==" saltValue="C4GKy5vCa9fxZrwljQf3B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511</v>
      </c>
      <c r="AL9" s="1195"/>
      <c r="AM9" s="1195"/>
      <c r="AN9" s="1196"/>
      <c r="AO9" s="284">
        <v>717145</v>
      </c>
      <c r="AP9" s="284">
        <v>238889</v>
      </c>
      <c r="AQ9" s="285">
        <v>242692</v>
      </c>
      <c r="AR9" s="286">
        <v>-1.6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512</v>
      </c>
      <c r="AL10" s="1195"/>
      <c r="AM10" s="1195"/>
      <c r="AN10" s="1196"/>
      <c r="AO10" s="287">
        <v>114534</v>
      </c>
      <c r="AP10" s="287">
        <v>38153</v>
      </c>
      <c r="AQ10" s="288">
        <v>27094</v>
      </c>
      <c r="AR10" s="289">
        <v>40.799999999999997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513</v>
      </c>
      <c r="AL11" s="1195"/>
      <c r="AM11" s="1195"/>
      <c r="AN11" s="1196"/>
      <c r="AO11" s="287">
        <v>3896</v>
      </c>
      <c r="AP11" s="287">
        <v>1298</v>
      </c>
      <c r="AQ11" s="288">
        <v>4163</v>
      </c>
      <c r="AR11" s="289">
        <v>-68.8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514</v>
      </c>
      <c r="AL12" s="1195"/>
      <c r="AM12" s="1195"/>
      <c r="AN12" s="1196"/>
      <c r="AO12" s="287" t="s">
        <v>515</v>
      </c>
      <c r="AP12" s="287" t="s">
        <v>515</v>
      </c>
      <c r="AQ12" s="288" t="s">
        <v>515</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516</v>
      </c>
      <c r="AL13" s="1195"/>
      <c r="AM13" s="1195"/>
      <c r="AN13" s="1196"/>
      <c r="AO13" s="287">
        <v>24755</v>
      </c>
      <c r="AP13" s="287">
        <v>8246</v>
      </c>
      <c r="AQ13" s="288">
        <v>8881</v>
      </c>
      <c r="AR13" s="289">
        <v>-7.2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517</v>
      </c>
      <c r="AL14" s="1195"/>
      <c r="AM14" s="1195"/>
      <c r="AN14" s="1196"/>
      <c r="AO14" s="287">
        <v>20598</v>
      </c>
      <c r="AP14" s="287">
        <v>6861</v>
      </c>
      <c r="AQ14" s="288">
        <v>5165</v>
      </c>
      <c r="AR14" s="289">
        <v>32.799999999999997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518</v>
      </c>
      <c r="AL15" s="1198"/>
      <c r="AM15" s="1198"/>
      <c r="AN15" s="1199"/>
      <c r="AO15" s="287">
        <v>-59625</v>
      </c>
      <c r="AP15" s="287">
        <v>-19862</v>
      </c>
      <c r="AQ15" s="288">
        <v>-18870</v>
      </c>
      <c r="AR15" s="289">
        <v>5.3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187</v>
      </c>
      <c r="AL16" s="1198"/>
      <c r="AM16" s="1198"/>
      <c r="AN16" s="1199"/>
      <c r="AO16" s="287">
        <v>821303</v>
      </c>
      <c r="AP16" s="287">
        <v>273585</v>
      </c>
      <c r="AQ16" s="288">
        <v>269124</v>
      </c>
      <c r="AR16" s="289">
        <v>1.7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523</v>
      </c>
      <c r="AL21" s="1201"/>
      <c r="AM21" s="1201"/>
      <c r="AN21" s="1202"/>
      <c r="AO21" s="300">
        <v>22.65</v>
      </c>
      <c r="AP21" s="301">
        <v>24.07</v>
      </c>
      <c r="AQ21" s="302">
        <v>-1.42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524</v>
      </c>
      <c r="AL22" s="1201"/>
      <c r="AM22" s="1201"/>
      <c r="AN22" s="1202"/>
      <c r="AO22" s="305">
        <v>94.9</v>
      </c>
      <c r="AP22" s="306">
        <v>94.6</v>
      </c>
      <c r="AQ22" s="307">
        <v>0.3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525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528</v>
      </c>
      <c r="AL32" s="1185"/>
      <c r="AM32" s="1185"/>
      <c r="AN32" s="1186"/>
      <c r="AO32" s="315">
        <v>336667</v>
      </c>
      <c r="AP32" s="315">
        <v>112148</v>
      </c>
      <c r="AQ32" s="316">
        <v>141234</v>
      </c>
      <c r="AR32" s="317">
        <v>-20.6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529</v>
      </c>
      <c r="AL33" s="1185"/>
      <c r="AM33" s="1185"/>
      <c r="AN33" s="1186"/>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530</v>
      </c>
      <c r="AL34" s="1185"/>
      <c r="AM34" s="1185"/>
      <c r="AN34" s="1186"/>
      <c r="AO34" s="315" t="s">
        <v>515</v>
      </c>
      <c r="AP34" s="315" t="s">
        <v>515</v>
      </c>
      <c r="AQ34" s="316" t="s">
        <v>515</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531</v>
      </c>
      <c r="AL35" s="1185"/>
      <c r="AM35" s="1185"/>
      <c r="AN35" s="1186"/>
      <c r="AO35" s="315">
        <v>107862</v>
      </c>
      <c r="AP35" s="315">
        <v>35930</v>
      </c>
      <c r="AQ35" s="316">
        <v>30523</v>
      </c>
      <c r="AR35" s="317">
        <v>17.7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532</v>
      </c>
      <c r="AL36" s="1185"/>
      <c r="AM36" s="1185"/>
      <c r="AN36" s="1186"/>
      <c r="AO36" s="315">
        <v>115</v>
      </c>
      <c r="AP36" s="315">
        <v>38</v>
      </c>
      <c r="AQ36" s="316">
        <v>4602</v>
      </c>
      <c r="AR36" s="317">
        <v>-99.2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533</v>
      </c>
      <c r="AL37" s="1185"/>
      <c r="AM37" s="1185"/>
      <c r="AN37" s="1186"/>
      <c r="AO37" s="315">
        <v>5</v>
      </c>
      <c r="AP37" s="315">
        <v>2</v>
      </c>
      <c r="AQ37" s="316">
        <v>937</v>
      </c>
      <c r="AR37" s="317">
        <v>-99.8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534</v>
      </c>
      <c r="AL38" s="1188"/>
      <c r="AM38" s="1188"/>
      <c r="AN38" s="1189"/>
      <c r="AO38" s="318" t="s">
        <v>515</v>
      </c>
      <c r="AP38" s="318" t="s">
        <v>515</v>
      </c>
      <c r="AQ38" s="319">
        <v>14</v>
      </c>
      <c r="AR38" s="307" t="s">
        <v>515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535</v>
      </c>
      <c r="AL39" s="1188"/>
      <c r="AM39" s="1188"/>
      <c r="AN39" s="1189"/>
      <c r="AO39" s="315" t="s">
        <v>515</v>
      </c>
      <c r="AP39" s="315" t="s">
        <v>515</v>
      </c>
      <c r="AQ39" s="316">
        <v>-6455</v>
      </c>
      <c r="AR39" s="317" t="s">
        <v>515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536</v>
      </c>
      <c r="AL40" s="1185"/>
      <c r="AM40" s="1185"/>
      <c r="AN40" s="1186"/>
      <c r="AO40" s="315">
        <v>-325142</v>
      </c>
      <c r="AP40" s="315">
        <v>-108308</v>
      </c>
      <c r="AQ40" s="316">
        <v>-126702</v>
      </c>
      <c r="AR40" s="317">
        <v>-14.5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298</v>
      </c>
      <c r="AL41" s="1191"/>
      <c r="AM41" s="1191"/>
      <c r="AN41" s="1192"/>
      <c r="AO41" s="315">
        <v>119507</v>
      </c>
      <c r="AP41" s="315">
        <v>39809</v>
      </c>
      <c r="AQ41" s="316">
        <v>44155</v>
      </c>
      <c r="AR41" s="317">
        <v>-9.8000000000000007</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506</v>
      </c>
      <c r="AN49" s="1179" t="s">
        <v>540</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499456</v>
      </c>
      <c r="AN51" s="337">
        <v>148031</v>
      </c>
      <c r="AO51" s="338">
        <v>-22</v>
      </c>
      <c r="AP51" s="339">
        <v>317319</v>
      </c>
      <c r="AQ51" s="340">
        <v>2.2999999999999998</v>
      </c>
      <c r="AR51" s="341">
        <v>-24.3</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357589</v>
      </c>
      <c r="AN52" s="345">
        <v>105984</v>
      </c>
      <c r="AO52" s="346">
        <v>-28.4</v>
      </c>
      <c r="AP52" s="347">
        <v>164214</v>
      </c>
      <c r="AQ52" s="348">
        <v>4.2</v>
      </c>
      <c r="AR52" s="349">
        <v>-32.6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429812</v>
      </c>
      <c r="AN53" s="337">
        <v>131160</v>
      </c>
      <c r="AO53" s="338">
        <v>-11.4</v>
      </c>
      <c r="AP53" s="339">
        <v>289738</v>
      </c>
      <c r="AQ53" s="340">
        <v>-8.6999999999999993</v>
      </c>
      <c r="AR53" s="341">
        <v>-2.7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295178</v>
      </c>
      <c r="AN54" s="345">
        <v>90076</v>
      </c>
      <c r="AO54" s="346">
        <v>-15</v>
      </c>
      <c r="AP54" s="347">
        <v>156238</v>
      </c>
      <c r="AQ54" s="348">
        <v>-4.9000000000000004</v>
      </c>
      <c r="AR54" s="349">
        <v>-10.1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402345</v>
      </c>
      <c r="AN55" s="337">
        <v>126444</v>
      </c>
      <c r="AO55" s="338">
        <v>-3.6</v>
      </c>
      <c r="AP55" s="339">
        <v>316937</v>
      </c>
      <c r="AQ55" s="340">
        <v>9.4</v>
      </c>
      <c r="AR55" s="341">
        <v>-13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244760</v>
      </c>
      <c r="AN56" s="345">
        <v>76920</v>
      </c>
      <c r="AO56" s="346">
        <v>-14.6</v>
      </c>
      <c r="AP56" s="347">
        <v>199150</v>
      </c>
      <c r="AQ56" s="348">
        <v>27.5</v>
      </c>
      <c r="AR56" s="349">
        <v>-42.1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618126</v>
      </c>
      <c r="AN57" s="337">
        <v>200495</v>
      </c>
      <c r="AO57" s="338">
        <v>58.6</v>
      </c>
      <c r="AP57" s="339">
        <v>332350</v>
      </c>
      <c r="AQ57" s="340">
        <v>4.9000000000000004</v>
      </c>
      <c r="AR57" s="341">
        <v>53.7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151683</v>
      </c>
      <c r="AN58" s="345">
        <v>49200</v>
      </c>
      <c r="AO58" s="346">
        <v>-36</v>
      </c>
      <c r="AP58" s="347">
        <v>200453</v>
      </c>
      <c r="AQ58" s="348">
        <v>0.7</v>
      </c>
      <c r="AR58" s="349">
        <v>-36.700000000000003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747337</v>
      </c>
      <c r="AN59" s="337">
        <v>248946</v>
      </c>
      <c r="AO59" s="338">
        <v>24.2</v>
      </c>
      <c r="AP59" s="339">
        <v>362690</v>
      </c>
      <c r="AQ59" s="340">
        <v>9.1</v>
      </c>
      <c r="AR59" s="341">
        <v>15.1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156581</v>
      </c>
      <c r="AN60" s="345">
        <v>52159</v>
      </c>
      <c r="AO60" s="346">
        <v>6</v>
      </c>
      <c r="AP60" s="347">
        <v>172580</v>
      </c>
      <c r="AQ60" s="348">
        <v>-13.9</v>
      </c>
      <c r="AR60" s="349">
        <v>19.899999999999999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539415</v>
      </c>
      <c r="AN61" s="352">
        <v>171015</v>
      </c>
      <c r="AO61" s="353">
        <v>9.1999999999999993</v>
      </c>
      <c r="AP61" s="354">
        <v>323807</v>
      </c>
      <c r="AQ61" s="355">
        <v>3.4</v>
      </c>
      <c r="AR61" s="341">
        <v>5.8</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241158</v>
      </c>
      <c r="AN62" s="345">
        <v>74868</v>
      </c>
      <c r="AO62" s="346">
        <v>-17.600000000000001</v>
      </c>
      <c r="AP62" s="347">
        <v>178527</v>
      </c>
      <c r="AQ62" s="348">
        <v>2.7</v>
      </c>
      <c r="AR62" s="349">
        <v>-20.3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0Wx5lUbHNKVFZaXVDnY1GxwOjek9ceX5QNQFtnXCXPqjSPIG4NARwi/1x2BIPsOdIThHWklUk9EeMZAVISUXMA==" saltValue="83hQZGA2Bff8aDY7oRuhI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1" spans="125:125" ht="13.5" hidden="1" customHeight="1" x14ac:dyDescent="0.15">
      <c r="DU121" s="262"/>
    </row>
  </sheetData>
  <sheetProtection algorithmName="SHA-512" hashValue="VfbcfRj+mT2fuDQWuAeoFZF64aMyJQX31RNxJFtcNhptnMkrtwER63L6HinWprq16ZiF9O42k33y0V81l8k8vw==" saltValue="lsTBq/DbnlEusE6fUgh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PHZa6zz9NfPqcFqbAsy/+AEJPsg6v0SZbA1epKCqRRUMV/8kG6AKWnSUowC693YxFou1nDrdFY+InW+r6YP8Sw==" saltValue="KQSsMtfc3NUFOFbzyrP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3" t="s">
        <v>3</v>
      </c>
      <c r="D47" s="1203"/>
      <c r="E47" s="1204"/>
      <c r="F47" s="11">
        <v>21.08</v>
      </c>
      <c r="G47" s="12">
        <v>17.260000000000002</v>
      </c>
      <c r="H47" s="12">
        <v>19.329999999999998</v>
      </c>
      <c r="I47" s="12">
        <v>22.93</v>
      </c>
      <c r="J47" s="13">
        <v>24.71</v>
      </c>
    </row>
    <row r="48" spans="2:10" ht="57.75" customHeight="1" x14ac:dyDescent="0.15">
      <c r="B48" s="14"/>
      <c r="C48" s="1205" t="s">
        <v>4</v>
      </c>
      <c r="D48" s="1205"/>
      <c r="E48" s="1206"/>
      <c r="F48" s="15">
        <v>5.84</v>
      </c>
      <c r="G48" s="16">
        <v>6.12</v>
      </c>
      <c r="H48" s="16">
        <v>5.67</v>
      </c>
      <c r="I48" s="16">
        <v>5.61</v>
      </c>
      <c r="J48" s="17">
        <v>5.15</v>
      </c>
    </row>
    <row r="49" spans="2:10" ht="57.75" customHeight="1" thickBot="1" x14ac:dyDescent="0.2">
      <c r="B49" s="18"/>
      <c r="C49" s="1207" t="s">
        <v>5</v>
      </c>
      <c r="D49" s="1207"/>
      <c r="E49" s="1208"/>
      <c r="F49" s="19" t="s">
        <v>561</v>
      </c>
      <c r="G49" s="20" t="s">
        <v>562</v>
      </c>
      <c r="H49" s="20">
        <v>1.7</v>
      </c>
      <c r="I49" s="20">
        <v>4.67</v>
      </c>
      <c r="J49" s="21">
        <v>3.62</v>
      </c>
    </row>
    <row r="50" spans="2:10" x14ac:dyDescent="0.15"/>
  </sheetData>
  <sheetProtection algorithmName="SHA-512" hashValue="d14MUcknt6xZd/myWfMWnVV1QwyBrlB4fe1JzHwRYKjG2w9nX53Fhh7ucwljibhcmJR/y534GZikje22cVO3Gg==" saltValue="JSovRUQfZsC46gSi+5lZ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 企画財政係</dc:creator>
  <cp:lastModifiedBy> </cp:lastModifiedBy>
  <cp:lastPrinted>2023-09-26T23:43:51Z</cp:lastPrinted>
  <dcterms:created xsi:type="dcterms:W3CDTF">2023-09-18T23:55:14Z</dcterms:created>
  <dcterms:modified xsi:type="dcterms:W3CDTF">2023-10-05T23:48:49Z</dcterms:modified>
</cp:coreProperties>
</file>