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325"/>
  <workbookPr/>
  <mc:AlternateContent xmlns:mc="http://schemas.openxmlformats.org/markup-compatibility/2006">
    <mc:Choice Requires="x15">
      <x15ac:absPath xmlns:x15ac="http://schemas.microsoft.com/office/spreadsheetml/2010/11/ac" url="\\Sv-file-lg\00藤里町\11総務課\1102企画財政係\003_002 財政\004 財政公表\01 財政状況資料集\令和5年度会計_財政状況資料集\令和7年度作業分\20250821 令和５年度財政状況資料集の作成について（２回目）\05 町→県②\"/>
    </mc:Choice>
  </mc:AlternateContent>
  <xr:revisionPtr revIDLastSave="0" documentId="13_ncr:1_{70FE3C9E-B1A8-4E07-9A60-771CF4F74FA6}" xr6:coauthVersionLast="45" xr6:coauthVersionMax="45" xr10:uidLastSave="{00000000-0000-0000-0000-000000000000}"/>
  <bookViews>
    <workbookView xWindow="-120" yWindow="-120" windowWidth="2811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O34" i="10"/>
  <c r="BW34" i="10"/>
  <c r="BW35" i="10" s="1"/>
  <c r="BW36" i="10" s="1"/>
  <c r="BW37" i="10" s="1"/>
  <c r="BW38" i="10" s="1"/>
  <c r="BW39" i="10" s="1"/>
  <c r="BW40" i="10" s="1"/>
  <c r="BW41" i="10" s="1"/>
  <c r="BW42" i="10" s="1"/>
  <c r="U34" i="10"/>
  <c r="U35" i="10" s="1"/>
  <c r="U36" i="10" s="1"/>
  <c r="U37" i="10" s="1"/>
  <c r="C34" i="10"/>
  <c r="AM34" i="10" s="1"/>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<sst xmlns="http://schemas.openxmlformats.org/spreadsheetml/2006/main" count="1148" uniqueCount="576">
  <si>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</si>
  <si>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</si>
  <si>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</si>
  <si>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</si>
  <si>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</si>
  <si>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</si>
  <si>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</si>
  <si>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</si>
  <si>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</si>
  <si>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</si>
  <si>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</si>
  <si>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</si>
  <si>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</si>
  <si>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</si>
  <si>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</si>
  <si>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</si>
  <si>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</si>
  <si>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</si>
  <si>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</si>
  <si>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</si>
  <si>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</si>
  <si>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</si>
  <si>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</si>
  <si>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</si>
  <si>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</si>
  <si>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</si>
  <si>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</si>
  <si>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</si>
  <si>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</si>
  <si>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</si>
  <si>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</si>
  <si>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</si>
  <si>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</si>
  <si>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</si>
  <si>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</si>
  <si>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</si>
  <si>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</si>
  <si>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</si>
  <si>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</si>
  <si>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</si>
  <si>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</si>
  <si>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</si>
  <si>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</si>
  <si>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</si>
  <si>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</si>
  <si>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</si>
  <si>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</si>
  <si>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</si>
  <si>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</si>
  <si>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</si>
  <si>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</si>
  <si>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</si>
  <si>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</si>
  <si>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</si>
  <si>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</si>
  <si>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</si>
  <si>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</si>
  <si>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</si>
  <si>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</si>
  <si>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</si>
  <si>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</si>
  <si>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</si>
  <si>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</si>
  <si>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</si>
  <si>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</si>
  <si>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</si>
  <si>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</si>
  <si>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</si>
  <si>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</si>
  <si>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</si>
  <si>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</si>
  <si>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</si>
  <si>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</si>
  <si>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</si>
  <si>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</si>
  <si>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</si>
  <si>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</si>
  <si>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</si>
  <si>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</si>
  <si>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</si>
  <si>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</si>
  <si>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</si>
  <si>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</si>
  <si>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</si>
  <si>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</si>
  <si>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</si>
  <si>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</si>
  <si>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</si>
  <si>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</si>
  <si>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</si>
  <si>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</si>
  <si>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</si>
  <si>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</si>
  <si>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</si>
  <si>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藤里町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</si>
  <si>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</si>
  <si>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</si>
  <si>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</si>
  <si>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</si>
  <si>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</si>
  <si>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</si>
  <si>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</si>
  <si>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</si>
  <si>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</si>
  <si>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</si>
  <si>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</si>
  <si>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</si>
  <si>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</si>
  <si>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</si>
  <si>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</si>
  <si>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</si>
  <si>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</si>
  <si>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</si>
  <si>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</si>
  <si>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</si>
  <si>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</si>
  <si>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</si>
  <si>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</si>
  <si>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</si>
  <si>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</si>
  <si>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</si>
  <si>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</si>
  <si>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</si>
  <si>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</si>
  <si>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</si>
  <si>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</si>
  <si>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</si>
  <si>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</si>
  <si>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</si>
  <si>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</si>
  <si>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</si>
  <si>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</si>
  <si>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</si>
  <si>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</si>
  <si>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</si>
  <si>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</si>
  <si>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</si>
  <si>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</si>
  <si>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</si>
  <si>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</si>
  <si>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</si>
  <si>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</si>
  <si>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</si>
  <si>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</si>
  <si>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</si>
  <si>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</si>
  <si>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</si>
  <si>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</si>
  <si>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</si>
  <si>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</si>
  <si>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</si>
  <si>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</si>
  <si>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</si>
  <si>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</si>
  <si>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</si>
  <si>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</si>
  <si>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</si>
  <si>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</si>
  <si>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</si>
  <si>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</si>
  <si>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</si>
  <si>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</si>
  <si>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</si>
  <si>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</si>
  <si>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</si>
  <si>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</si>
  <si>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</si>
  <si>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</si>
  <si>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</si>
  <si>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</si>
  <si>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</si>
  <si>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</si>
  <si>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</si>
  <si>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</si>
  <si>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</si>
  <si>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</si>
  <si>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</si>
  <si>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</si>
  <si>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</si>
  <si>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</si>
  <si>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</si>
  <si>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</si>
  <si>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</si>
  <si>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</si>
  <si>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</si>
  <si>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</si>
  <si>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</si>
  <si>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</si>
  <si>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</si>
  <si>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</si>
  <si>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</si>
  <si>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</si>
  <si>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</si>
  <si>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</si>
  <si>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</si>
  <si>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</si>
  <si>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</si>
  <si>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</si>
  <si>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</si>
  <si>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</si>
  <si>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</si>
  <si>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</si>
  <si>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</si>
  <si>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秋田県藤里町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</si>
  <si>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</si>
  <si>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</si>
  <si>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</si>
  <si>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</si>
  <si>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</si>
  <si>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</si>
  <si>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</si>
  <si>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</si>
  <si>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</si>
  <si>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</si>
  <si>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</si>
  <si>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</si>
  <si>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</si>
  <si>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</si>
  <si>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</si>
  <si>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</si>
  <si>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</si>
  <si>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</si>
  <si>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</si>
  <si>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</si>
  <si>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</si>
  <si>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</si>
  <si>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</si>
  <si>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</si>
  <si>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</si>
  <si>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</si>
  <si>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</si>
  <si>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</si>
  <si>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</si>
  <si>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</si>
  <si>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</si>
  <si>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</si>
  <si>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</si>
  <si>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</si>
  <si>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</si>
  <si>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</si>
  <si>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</si>
  <si>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</si>
  <si>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</si>
  <si>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</si>
  <si>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</si>
  <si>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</si>
  <si>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</si>
  <si>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</si>
  <si>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</si>
  <si>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</si>
  <si>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</si>
  <si>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</si>
  <si>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</si>
  <si>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</si>
  <si>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</si>
  <si>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</si>
  <si>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</si>
  <si>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</si>
  <si>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</si>
  <si>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</si>
  <si>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</si>
  <si>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</si>
  <si>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</si>
  <si>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</si>
  <si>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</si>
  <si>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</si>
  <si>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</si>
  <si>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</si>
  <si>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</si>
  <si>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</si>
  <si>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</si>
  <si>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</si>
  <si>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</si>
  <si>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</si>
  <si>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</si>
  <si>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</si>
  <si>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</si>
  <si>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</si>
  <si>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</si>
  <si>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</si>
  <si>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</si>
  <si>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</si>
  <si>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</si>
  <si>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</si>
  <si>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</si>
  <si>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</si>
  <si>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</si>
  <si>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</si>
  <si>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</si>
  <si>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</si>
  <si>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</si>
  <si>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</si>
  <si>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</si>
  <si>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</si>
  <si>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</si>
  <si>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</si>
  <si>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</si>
  <si>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</si>
  <si>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</si>
  <si>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</si>
  <si>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</si>
  <si>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</si>
  <si>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</si>
  <si>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</si>
  <si>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</si>
  <si>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</si>
  <si>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</si>
  <si>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</si>
  <si>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</si>
  <si>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</si>
  <si>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</si>
  <si>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</si>
  <si>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</si>
  <si>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</si>
  <si>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</si>
  <si>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</si>
  <si>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</si>
  <si>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</si>
  <si>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</si>
  <si>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</si>
  <si>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</si>
  <si>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</si>
  <si>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</si>
  <si>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</si>
  <si>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</si>
  <si>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</si>
  <si>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</si>
  <si>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</si>
  <si>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</si>
  <si>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</si>
  <si>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</si>
  <si>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</si>
  <si>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</si>
  <si>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</si>
  <si>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</si>
  <si>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</si>
  <si>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</si>
  <si>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</si>
  <si>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</si>
  <si>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</si>
  <si>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</si>
  <si>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</si>
  <si>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</si>
  <si>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</si>
  <si>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</si>
  <si>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</si>
  <si>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</si>
  <si>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</si>
  <si>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</si>
  <si>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</si>
  <si>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</si>
  <si>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</si>
  <si>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</si>
  <si>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</si>
  <si>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秋田県藤里町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</si>
  <si>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</si>
  <si>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</si>
  <si>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</si>
  <si>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</si>
  <si>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</si>
  <si>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</si>
  <si>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</si>
  <si>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</si>
  <si>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</si>
  <si>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</si>
  <si>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</si>
  <si>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</si>
  <si>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</si>
  <si>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</si>
  <si>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</si>
  <si>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</si>
  <si>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</si>
  <si>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</si>
  <si>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</si>
  <si>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</si>
  <si>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</si>
  <si>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</si>
  <si>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</si>
  <si>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</si>
  <si>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</si>
  <si>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</si>
  <si>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</si>
  <si>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</si>
  <si>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</si>
  <si>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</si>
  <si>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</si>
  <si>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</si>
  <si>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</si>
  <si>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</si>
  <si>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</si>
  <si>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</si>
  <si>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</si>
  <si>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簡易水道事業会計</t>
    <phoneticPr fontId="5"/>
  </si>
  <si>
    <t>法適用企業</t>
    <phoneticPr fontId="5"/>
  </si>
  <si>
    <t>公共下水道事業特別会計</t>
    <phoneticPr fontId="5"/>
  </si>
  <si>
    <t>法非適用企業</t>
    <phoneticPr fontId="5"/>
  </si>
  <si>
    <t>農業集落排水事業特別会計</t>
    <phoneticPr fontId="5"/>
  </si>
  <si>
    <t>合併浄化槽事業特別会計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</si>
  <si>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</si>
  <si>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</si>
  <si>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</si>
  <si>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</si>
  <si>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</si>
  <si>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</si>
  <si>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</si>
  <si>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</si>
  <si>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</si>
  <si>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</si>
  <si>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</si>
  <si>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</si>
  <si>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</si>
  <si>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</si>
  <si>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</si>
  <si>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</si>
  <si>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</si>
  <si>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</si>
  <si>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</si>
  <si>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</si>
  <si>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</si>
  <si>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</si>
  <si>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</si>
  <si>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</si>
  <si>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</si>
  <si>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</si>
  <si>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</si>
  <si>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</si>
  <si>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</si>
  <si>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</si>
  <si>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</si>
  <si>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</si>
  <si>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</si>
  <si>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</si>
  <si>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</si>
  <si>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</si>
  <si>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</si>
  <si>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</si>
  <si>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</si>
  <si>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</si>
  <si>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</si>
  <si>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</si>
  <si>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</si>
  <si>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</si>
  <si>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</si>
  <si>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</si>
  <si>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</si>
  <si>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</si>
  <si>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</si>
  <si>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</si>
  <si>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</si>
  <si>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</si>
  <si>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</si>
  <si>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</si>
  <si>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</si>
  <si>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</si>
  <si>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</si>
  <si>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</si>
  <si>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</si>
  <si>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</si>
  <si>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</si>
  <si>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</si>
  <si>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</si>
  <si>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</si>
  <si>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</si>
  <si>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</si>
  <si>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</si>
  <si>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</si>
  <si>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</si>
  <si>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</si>
  <si>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</si>
  <si>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</si>
  <si>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</si>
  <si>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</si>
  <si>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</si>
  <si>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</si>
  <si>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</si>
  <si>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</si>
  <si>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</si>
  <si>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</si>
  <si>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</si>
  <si>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</si>
  <si>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</si>
  <si>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</si>
  <si>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</si>
  <si>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</si>
  <si>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</si>
  <si>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</si>
  <si>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</si>
  <si>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</si>
  <si>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</si>
  <si>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</si>
  <si>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</si>
  <si>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</si>
  <si>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</si>
  <si>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</si>
  <si>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</si>
  <si>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</si>
  <si>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</si>
  <si>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</si>
  <si>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</si>
  <si>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</si>
  <si>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</si>
  <si>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</si>
  <si>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</si>
  <si>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</si>
  <si>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</si>
  <si>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</si>
  <si>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</si>
  <si>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</si>
  <si>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</si>
  <si>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</si>
  <si>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</si>
  <si>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</si>
  <si>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</si>
  <si>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</si>
  <si>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</si>
  <si>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</si>
  <si>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</si>
  <si>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</si>
  <si>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</si>
  <si>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</si>
  <si>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</si>
  <si>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</si>
  <si>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</si>
  <si>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</si>
  <si>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</si>
  <si>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</si>
  <si>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</si>
  <si>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</si>
  <si>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</si>
  <si>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</si>
  <si>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</si>
  <si>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</si>
  <si>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</si>
  <si>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1.72</t>
  </si>
  <si>
    <t>▲ 3.17</t>
  </si>
  <si>
    <t>一般会計</t>
  </si>
  <si>
    <t>介護保険特別会計</t>
  </si>
  <si>
    <t>国民健康保険特別会計</t>
  </si>
  <si>
    <t>簡易水道事業会計</t>
  </si>
  <si>
    <t>介護サービス特別会計</t>
  </si>
  <si>
    <t>公共下水道事業特別会計</t>
  </si>
  <si>
    <t>合併浄化槽事業特別会計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</si>
  <si>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</si>
  <si>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</si>
  <si>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</si>
  <si>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</si>
  <si>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</si>
  <si>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</si>
  <si>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</si>
  <si>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</si>
  <si>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能代山本広域市町村圏組合（一般会計）</t>
    <rPh sb="0" eb="2">
      <t>ノシロ</t>
    </rPh>
    <rPh sb="2" eb="4">
      <t>ヤマモト</t>
    </rPh>
    <rPh sb="4" eb="6">
      <t>コウイキ</t>
    </rPh>
    <rPh sb="6" eb="9">
      <t>シチョウソン</t>
    </rPh>
    <rPh sb="9" eb="10">
      <t>ケン</t>
    </rPh>
    <rPh sb="10" eb="12">
      <t>クミアイ</t>
    </rPh>
    <rPh sb="13" eb="15">
      <t>イッパン</t>
    </rPh>
    <rPh sb="15" eb="17">
      <t>カイケイ</t>
    </rPh>
    <phoneticPr fontId="23"/>
  </si>
  <si>
    <t>能代山本広域市町村圏組合（特別養護老人ホーム運営事業特別会計）</t>
    <rPh sb="0" eb="2">
      <t>ノシロ</t>
    </rPh>
    <rPh sb="2" eb="4">
      <t>ヤマモト</t>
    </rPh>
    <rPh sb="4" eb="6">
      <t>コウイキ</t>
    </rPh>
    <rPh sb="6" eb="9">
      <t>シチョウソン</t>
    </rPh>
    <rPh sb="9" eb="10">
      <t>ケン</t>
    </rPh>
    <rPh sb="10" eb="12">
      <t>クミアイ</t>
    </rPh>
    <rPh sb="13" eb="15">
      <t>トクベツ</t>
    </rPh>
    <rPh sb="15" eb="17">
      <t>ヨウゴ</t>
    </rPh>
    <rPh sb="17" eb="19">
      <t>ロウジン</t>
    </rPh>
    <rPh sb="22" eb="24">
      <t>ウンエイ</t>
    </rPh>
    <rPh sb="24" eb="26">
      <t>ジギョウ</t>
    </rPh>
    <rPh sb="26" eb="28">
      <t>トクベツ</t>
    </rPh>
    <rPh sb="28" eb="30">
      <t>カイケイ</t>
    </rPh>
    <phoneticPr fontId="23"/>
  </si>
  <si>
    <t>能代山本広域市町村圏組合（能代山本ふるさと市町村圏基金特別会計）</t>
    <rPh sb="13" eb="15">
      <t>ノシロ</t>
    </rPh>
    <rPh sb="15" eb="17">
      <t>ヤマモト</t>
    </rPh>
    <rPh sb="21" eb="24">
      <t>シチョウソン</t>
    </rPh>
    <rPh sb="24" eb="25">
      <t>ケン</t>
    </rPh>
    <rPh sb="25" eb="27">
      <t>キキン</t>
    </rPh>
    <rPh sb="27" eb="29">
      <t>トクベツ</t>
    </rPh>
    <rPh sb="29" eb="31">
      <t>カイケイ</t>
    </rPh>
    <phoneticPr fontId="23"/>
  </si>
  <si>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</si>
  <si>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</si>
  <si>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</si>
  <si>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</si>
  <si>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</si>
  <si>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23"/>
  </si>
  <si>
    <t>藤里開発公社</t>
    <rPh sb="0" eb="2">
      <t>フジサト</t>
    </rPh>
    <rPh sb="2" eb="4">
      <t>カイハツ</t>
    </rPh>
    <rPh sb="4" eb="6">
      <t>コウシャ</t>
    </rPh>
    <phoneticPr fontId="2"/>
  </si>
  <si>
    <t>町有林有効活用基金</t>
    <rPh sb="0" eb="1">
      <t>チョウ</t>
    </rPh>
    <rPh sb="1" eb="2">
      <t>ユウ</t>
    </rPh>
    <rPh sb="2" eb="3">
      <t>リン</t>
    </rPh>
    <rPh sb="3" eb="5">
      <t>ユウコウ</t>
    </rPh>
    <rPh sb="5" eb="7">
      <t>カツヨウ</t>
    </rPh>
    <rPh sb="7" eb="9">
      <t>キキン</t>
    </rPh>
    <phoneticPr fontId="2"/>
  </si>
  <si>
    <t>公共施設等維持整備基金</t>
    <rPh sb="0" eb="2">
      <t>コウキョウ</t>
    </rPh>
    <rPh sb="2" eb="4">
      <t>シセツ</t>
    </rPh>
    <rPh sb="4" eb="5">
      <t>トウ</t>
    </rPh>
    <rPh sb="5" eb="7">
      <t>イジ</t>
    </rPh>
    <rPh sb="7" eb="9">
      <t>セイビ</t>
    </rPh>
    <rPh sb="9" eb="11">
      <t>キキン</t>
    </rPh>
    <phoneticPr fontId="5"/>
  </si>
  <si>
    <t>ふるさと納税等活用基金</t>
    <rPh sb="4" eb="6">
      <t>ノウゼイ</t>
    </rPh>
    <rPh sb="6" eb="7">
      <t>トウ</t>
    </rPh>
    <rPh sb="7" eb="9">
      <t>カツヨウ</t>
    </rPh>
    <rPh sb="9" eb="11">
      <t>キキン</t>
    </rPh>
    <phoneticPr fontId="2"/>
  </si>
  <si>
    <t>温泉利用施設基金</t>
    <rPh sb="0" eb="2">
      <t>オンセン</t>
    </rPh>
    <rPh sb="2" eb="4">
      <t>リヨウ</t>
    </rPh>
    <rPh sb="4" eb="6">
      <t>シセツ</t>
    </rPh>
    <rPh sb="6" eb="8">
      <t>キキン</t>
    </rPh>
    <phoneticPr fontId="2"/>
  </si>
  <si>
    <t>ふるさとづくり推進基金</t>
    <rPh sb="7" eb="9">
      <t>スイシン</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</si>
  <si>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</si>
  <si>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</si>
  <si>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将来負担比率、有形固定資産減価償却率ともに類似団体平均を上回っている。
将来負担比率は分母は横ばいで推移しているものの、地方債現在高の減少により被減数である将来負担額が減少したことにより分子が減少したため、前年度から2.9ポイント減少している。
有形固定資産減価償却率は、昭和30年代に建設した役場庁舎、昭和40年代に建設した藤里中学校校舎が、いずれも有形固定資産減価償却率90%以上となっていることなどが比率を押し上げる要因となっている。施設の更新等については公共施設等総合管理計画に基づき、今後も長寿命化改修工事に着手するなど老朽化対策に積極的に取り組んでいく。</t>
    <rPh sb="67" eb="69">
      <t>ゲンショウ</t>
    </rPh>
    <rPh sb="84" eb="86">
      <t>ゲンショウ</t>
    </rPh>
    <rPh sb="96" eb="98">
      <t>ゲンショウ</t>
    </rPh>
    <rPh sb="115" eb="117">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</si>
  <si>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</si>
  <si>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</si>
  <si>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</si>
  <si>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</si>
  <si>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</si>
  <si>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</si>
  <si>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</si>
  <si>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将来負担比率は類似団体平均を上回っている。
分母は横ばいで推移しているものの、地方債現在高の減少により被減数である将来負担額が減少し分子が減少したため、前年度から2.9ポイント減少している。
実質公債費比率は、類似団体平均を下回っている。
義務教育学校整備事業にかかる起債分の償還金が増加したことにより被減数である元利償還金が増加し分子が増加したため、前年度から0.1ポイント増加している。
今後も地方交付税算入率の有利な地方債の選択や計画的な借入を進めることで両比率の過度な増加を抑制していく。</t>
    <rPh sb="120" eb="122">
      <t>ギム</t>
    </rPh>
    <rPh sb="122" eb="124">
      <t>キョウイク</t>
    </rPh>
    <rPh sb="124" eb="126">
      <t>ガッコウ</t>
    </rPh>
    <rPh sb="126" eb="128">
      <t>セイビ</t>
    </rPh>
    <rPh sb="128" eb="130">
      <t>ジギョウ</t>
    </rPh>
    <rPh sb="134" eb="136">
      <t>キサイ</t>
    </rPh>
    <rPh sb="136" eb="137">
      <t>ブン</t>
    </rPh>
    <rPh sb="138" eb="140">
      <t>ショウカン</t>
    </rPh>
    <rPh sb="140" eb="141">
      <t>キン</t>
    </rPh>
    <rPh sb="142" eb="144">
      <t>ゾウカ</t>
    </rPh>
    <rPh sb="151" eb="154">
      <t>ヒゲンスウ</t>
    </rPh>
    <rPh sb="157" eb="159">
      <t>ガンリ</t>
    </rPh>
    <rPh sb="159" eb="162">
      <t>ショウカンキン</t>
    </rPh>
    <rPh sb="163" eb="165">
      <t>ゾウカ</t>
    </rPh>
    <rPh sb="166" eb="168">
      <t>ブンシ</t>
    </rPh>
    <rPh sb="169" eb="171">
      <t>ゾウカ</t>
    </rPh>
    <rPh sb="176" eb="179">
      <t>ゼンネンド</t>
    </rPh>
    <rPh sb="188" eb="190">
      <t>ゾウカ</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</si>
</sst>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6C8C37B-2218-4828-8EF2-CF9C653760C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F61D-4417-B195-F62B5BEDDC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126444</c:v>
                </c:pt>
                <c:pt idx="1">
                  <c:v>200495</c:v>
                </c:pt>
                <c:pt idx="2">
                  <c:v>248946</c:v>
                </c:pt>
                <c:pt idx="3">
                  <c:v>363118</c:v>
                </c:pt>
                <c:pt idx="4">
                  <c:v>125748</c:v>
                </c:pt>
              </c:numCache>
            </c:numRef>
          </c:val>
          <c:smooth val="0"/>
          <c:extLst>
            <c:ext xmlns:c16="http://schemas.microsoft.com/office/drawing/2014/chart" uri="{C3380CC4-5D6E-409C-BE32-E72D297353CC}">
              <c16:uniqueId val="{00000001-F61D-4417-B195-F62B5BEDDC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5.67</c:v>
                </c:pt>
                <c:pt idx="1">
                  <c:v>5.61</c:v>
                </c:pt>
                <c:pt idx="2">
                  <c:v>5.15</c:v>
                </c:pt>
                <c:pt idx="3">
                  <c:v>6.11</c:v>
                </c:pt>
                <c:pt idx="4">
                  <c:v>7.55</c:v>
                </c:pt>
              </c:numCache>
            </c:numRef>
          </c:val>
          <c:extLst>
            <c:ext xmlns:c16="http://schemas.microsoft.com/office/drawing/2014/chart" uri="{C3380CC4-5D6E-409C-BE32-E72D297353CC}">
              <c16:uniqueId val="{00000000-C4A0-4706-9A53-56657D0AE2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19.329999999999998</c:v>
                </c:pt>
                <c:pt idx="1">
                  <c:v>22.93</c:v>
                </c:pt>
                <c:pt idx="2">
                  <c:v>24.71</c:v>
                </c:pt>
                <c:pt idx="3">
                  <c:v>22.99</c:v>
                </c:pt>
                <c:pt idx="4">
                  <c:v>18.3</c:v>
                </c:pt>
              </c:numCache>
            </c:numRef>
          </c:val>
          <c:extLst>
            <c:ext xmlns:c16="http://schemas.microsoft.com/office/drawing/2014/chart" uri="{C3380CC4-5D6E-409C-BE32-E72D297353CC}">
              <c16:uniqueId val="{00000001-C4A0-4706-9A53-56657D0AE2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c:v>
                </c:pt>
                <c:pt idx="1">
                  <c:v>4.67</c:v>
                </c:pt>
                <c:pt idx="2">
                  <c:v>3.62</c:v>
                </c:pt>
                <c:pt idx="3">
                  <c:v>-1.72</c:v>
                </c:pt>
                <c:pt idx="4">
                  <c:v>-3.17</c:v>
                </c:pt>
              </c:numCache>
            </c:numRef>
          </c:val>
          <c:smooth val="0"/>
          <c:extLst>
            <c:ext xmlns:c16="http://schemas.microsoft.com/office/drawing/2014/chart" uri="{C3380CC4-5D6E-409C-BE32-E72D297353CC}">
              <c16:uniqueId val="{00000002-C4A0-4706-9A53-56657D0AE2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0.19</c:v>
                </c:pt>
                <c:pt idx="8">
                  <c:v>#N/A</c:v>
                </c:pt>
                <c:pt idx="9">
                  <c:v>0.01</c:v>
                </c:pt>
              </c:numCache>
            </c:numRef>
          </c:val>
          <c:extLst>
            <c:ext xmlns:c16="http://schemas.microsoft.com/office/drawing/2014/chart" uri="{C3380CC4-5D6E-409C-BE32-E72D297353CC}">
              <c16:uniqueId val="{00000000-5CBB-4C3F-AE74-1055B0F131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BB-4C3F-AE74-1055B0F1318E}"/>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0.25</c:v>
                </c:pt>
                <c:pt idx="2">
                  <c:v>#N/A</c:v>
                </c:pt>
                <c:pt idx="3">
                  <c:v>0.19</c:v>
                </c:pt>
                <c:pt idx="4">
                  <c:v>#N/A</c:v>
                </c:pt>
                <c:pt idx="5">
                  <c:v>0.11</c:v>
                </c:pt>
                <c:pt idx="6">
                  <c:v>#N/A</c:v>
                </c:pt>
                <c:pt idx="7">
                  <c:v>0.19</c:v>
                </c:pt>
                <c:pt idx="8">
                  <c:v>#N/A</c:v>
                </c:pt>
                <c:pt idx="9">
                  <c:v>7.0000000000000007E-2</c:v>
                </c:pt>
              </c:numCache>
            </c:numRef>
          </c:val>
          <c:extLst>
            <c:ext xmlns:c16="http://schemas.microsoft.com/office/drawing/2014/chart" uri="{C3380CC4-5D6E-409C-BE32-E72D297353CC}">
              <c16:uniqueId val="{00000002-5CBB-4C3F-AE74-1055B0F1318E}"/>
            </c:ext>
          </c:extLst>
        </c:ser>
        <c:ser>
          <c:idx val="3"/>
          <c:order val="3"/>
          <c:tx>
            <c:strRef>
              <c:f>データシート!$A$30</c:f>
              <c:strCache>
                <c:ptCount val="1"/>
                <c:pt idx="0">
                  <c:v>合併浄化槽事業特別会計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0.04</c:v>
                </c:pt>
                <c:pt idx="4">
                  <c:v>#N/A</c:v>
                </c:pt>
                <c:pt idx="5">
                  <c:v>0.03</c:v>
                </c:pt>
                <c:pt idx="6">
                  <c:v>#N/A</c:v>
                </c:pt>
                <c:pt idx="7">
                  <c:v>0.08</c:v>
                </c:pt>
                <c:pt idx="8">
                  <c:v>#N/A</c:v>
                </c:pt>
                <c:pt idx="9">
                  <c:v>0.09</c:v>
                </c:pt>
              </c:numCache>
            </c:numRef>
          </c:val>
          <c:extLst>
            <c:ext xmlns:c16="http://schemas.microsoft.com/office/drawing/2014/chart" uri="{C3380CC4-5D6E-409C-BE32-E72D297353CC}">
              <c16:uniqueId val="{00000003-5CBB-4C3F-AE74-1055B0F1318E}"/>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0.33</c:v>
                </c:pt>
                <c:pt idx="2">
                  <c:v>#N/A</c:v>
                </c:pt>
                <c:pt idx="3">
                  <c:v>0.43</c:v>
                </c:pt>
                <c:pt idx="4">
                  <c:v>#N/A</c:v>
                </c:pt>
                <c:pt idx="5">
                  <c:v>0.28000000000000003</c:v>
                </c:pt>
                <c:pt idx="6">
                  <c:v>#N/A</c:v>
                </c:pt>
                <c:pt idx="7">
                  <c:v>0.11</c:v>
                </c:pt>
                <c:pt idx="8">
                  <c:v>#N/A</c:v>
                </c:pt>
                <c:pt idx="9">
                  <c:v>0.13</c:v>
                </c:pt>
              </c:numCache>
            </c:numRef>
          </c:val>
          <c:extLst>
            <c:ext xmlns:c16="http://schemas.microsoft.com/office/drawing/2014/chart" uri="{C3380CC4-5D6E-409C-BE32-E72D297353CC}">
              <c16:uniqueId val="{00000004-5CBB-4C3F-AE74-1055B0F1318E}"/>
            </c:ext>
          </c:extLst>
        </c:ser>
        <c:ser>
          <c:idx val="5"/>
          <c:order val="5"/>
          <c:tx>
            <c:strRef>
              <c:f>データシート!$A$32</c:f>
              <c:strCache>
                <c:ptCount val="1"/>
                <c:pt idx="0">
                  <c:v>介護サービス特別会計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0.91</c:v>
                </c:pt>
                <c:pt idx="2">
                  <c:v>#N/A</c:v>
                </c:pt>
                <c:pt idx="3">
                  <c:v>0.89</c:v>
                </c:pt>
                <c:pt idx="4">
                  <c:v>#N/A</c:v>
                </c:pt>
                <c:pt idx="5">
                  <c:v>0.63</c:v>
                </c:pt>
                <c:pt idx="6">
                  <c:v>#N/A</c:v>
                </c:pt>
                <c:pt idx="7">
                  <c:v>0.63</c:v>
                </c:pt>
                <c:pt idx="8">
                  <c:v>#N/A</c:v>
                </c:pt>
                <c:pt idx="9">
                  <c:v>0.62</c:v>
                </c:pt>
              </c:numCache>
            </c:numRef>
          </c:val>
          <c:extLst>
            <c:ext xmlns:c16="http://schemas.microsoft.com/office/drawing/2014/chart" uri="{C3380CC4-5D6E-409C-BE32-E72D297353CC}">
              <c16:uniqueId val="{00000005-5CBB-4C3F-AE74-1055B0F1318E}"/>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c:v>
                </c:pt>
                <c:pt idx="2">
                  <c:v>#N/A</c:v>
                </c:pt>
                <c:pt idx="3">
                  <c:v>1.1299999999999999</c:v>
                </c:pt>
                <c:pt idx="4">
                  <c:v>#N/A</c:v>
                </c:pt>
                <c:pt idx="5">
                  <c:v>1.1399999999999999</c:v>
                </c:pt>
                <c:pt idx="6">
                  <c:v>#N/A</c:v>
                </c:pt>
                <c:pt idx="7">
                  <c:v>1.69</c:v>
                </c:pt>
                <c:pt idx="8">
                  <c:v>#N/A</c:v>
                </c:pt>
                <c:pt idx="9">
                  <c:v>2.15</c:v>
                </c:pt>
              </c:numCache>
            </c:numRef>
          </c:val>
          <c:extLst>
            <c:ext xmlns:c16="http://schemas.microsoft.com/office/drawing/2014/chart" uri="{C3380CC4-5D6E-409C-BE32-E72D297353CC}">
              <c16:uniqueId val="{00000006-5CBB-4C3F-AE74-1055B0F1318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4.0999999999999996</c:v>
                </c:pt>
                <c:pt idx="2">
                  <c:v>#N/A</c:v>
                </c:pt>
                <c:pt idx="3">
                  <c:v>3.79</c:v>
                </c:pt>
                <c:pt idx="4">
                  <c:v>#N/A</c:v>
                </c:pt>
                <c:pt idx="5">
                  <c:v>3.36</c:v>
                </c:pt>
                <c:pt idx="6">
                  <c:v>#N/A</c:v>
                </c:pt>
                <c:pt idx="7">
                  <c:v>2.91</c:v>
                </c:pt>
                <c:pt idx="8">
                  <c:v>#N/A</c:v>
                </c:pt>
                <c:pt idx="9">
                  <c:v>2.9</c:v>
                </c:pt>
              </c:numCache>
            </c:numRef>
          </c:val>
          <c:extLst>
            <c:ext xmlns:c16="http://schemas.microsoft.com/office/drawing/2014/chart" uri="{C3380CC4-5D6E-409C-BE32-E72D297353CC}">
              <c16:uniqueId val="{00000007-5CBB-4C3F-AE74-1055B0F1318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1.22</c:v>
                </c:pt>
                <c:pt idx="2">
                  <c:v>#N/A</c:v>
                </c:pt>
                <c:pt idx="3">
                  <c:v>1.5</c:v>
                </c:pt>
                <c:pt idx="4">
                  <c:v>#N/A</c:v>
                </c:pt>
                <c:pt idx="5">
                  <c:v>2.46</c:v>
                </c:pt>
                <c:pt idx="6">
                  <c:v>#N/A</c:v>
                </c:pt>
                <c:pt idx="7">
                  <c:v>2.73</c:v>
                </c:pt>
                <c:pt idx="8">
                  <c:v>#N/A</c:v>
                </c:pt>
                <c:pt idx="9">
                  <c:v>3.08</c:v>
                </c:pt>
              </c:numCache>
            </c:numRef>
          </c:val>
          <c:extLst>
            <c:ext xmlns:c16="http://schemas.microsoft.com/office/drawing/2014/chart" uri="{C3380CC4-5D6E-409C-BE32-E72D297353CC}">
              <c16:uniqueId val="{00000008-5CBB-4C3F-AE74-1055B0F131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5.67</c:v>
                </c:pt>
                <c:pt idx="2">
                  <c:v>#N/A</c:v>
                </c:pt>
                <c:pt idx="3">
                  <c:v>5.61</c:v>
                </c:pt>
                <c:pt idx="4">
                  <c:v>#N/A</c:v>
                </c:pt>
                <c:pt idx="5">
                  <c:v>5.14</c:v>
                </c:pt>
                <c:pt idx="6">
                  <c:v>#N/A</c:v>
                </c:pt>
                <c:pt idx="7">
                  <c:v>6.1</c:v>
                </c:pt>
                <c:pt idx="8">
                  <c:v>#N/A</c:v>
                </c:pt>
                <c:pt idx="9">
                  <c:v>7.54</c:v>
                </c:pt>
              </c:numCache>
            </c:numRef>
          </c:val>
          <c:extLst>
            <c:ext xmlns:c16="http://schemas.microsoft.com/office/drawing/2014/chart" uri="{C3380CC4-5D6E-409C-BE32-E72D297353CC}">
              <c16:uniqueId val="{00000009-5CBB-4C3F-AE74-1055B0F131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316</c:v>
                </c:pt>
                <c:pt idx="5">
                  <c:v>321</c:v>
                </c:pt>
                <c:pt idx="8">
                  <c:v>326</c:v>
                </c:pt>
                <c:pt idx="11">
                  <c:v>325</c:v>
                </c:pt>
                <c:pt idx="14">
                  <c:v>323</c:v>
                </c:pt>
              </c:numCache>
            </c:numRef>
          </c:val>
          <c:extLst>
            <c:ext xmlns:c16="http://schemas.microsoft.com/office/drawing/2014/chart" uri="{C3380CC4-5D6E-409C-BE32-E72D297353CC}">
              <c16:uniqueId val="{00000000-6D78-4CE6-B6CB-A6D5F8E0B2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78-4CE6-B6CB-A6D5F8E0B2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78-4CE6-B6CB-A6D5F8E0B2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3-6D78-4CE6-B6CB-A6D5F8E0B2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118</c:v>
                </c:pt>
                <c:pt idx="3">
                  <c:v>119</c:v>
                </c:pt>
                <c:pt idx="6">
                  <c:v>108</c:v>
                </c:pt>
                <c:pt idx="9">
                  <c:v>111</c:v>
                </c:pt>
                <c:pt idx="12">
                  <c:v>105</c:v>
                </c:pt>
              </c:numCache>
            </c:numRef>
          </c:val>
          <c:extLst>
            <c:ext xmlns:c16="http://schemas.microsoft.com/office/drawing/2014/chart" uri="{C3380CC4-5D6E-409C-BE32-E72D297353CC}">
              <c16:uniqueId val="{00000004-6D78-4CE6-B6CB-A6D5F8E0B2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78-4CE6-B6CB-A6D5F8E0B2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78-4CE6-B6CB-A6D5F8E0B2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311</c:v>
                </c:pt>
                <c:pt idx="3">
                  <c:v>318</c:v>
                </c:pt>
                <c:pt idx="6">
                  <c:v>337</c:v>
                </c:pt>
                <c:pt idx="9">
                  <c:v>346</c:v>
                </c:pt>
                <c:pt idx="12">
                  <c:v>354</c:v>
                </c:pt>
              </c:numCache>
            </c:numRef>
          </c:val>
          <c:extLst>
            <c:ext xmlns:c16="http://schemas.microsoft.com/office/drawing/2014/chart" uri="{C3380CC4-5D6E-409C-BE32-E72D297353CC}">
              <c16:uniqueId val="{00000007-6D78-4CE6-B6CB-A6D5F8E0B2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115</c:v>
                </c:pt>
                <c:pt idx="2">
                  <c:v>#N/A</c:v>
                </c:pt>
                <c:pt idx="3">
                  <c:v>#N/A</c:v>
                </c:pt>
                <c:pt idx="4">
                  <c:v>116</c:v>
                </c:pt>
                <c:pt idx="5">
                  <c:v>#N/A</c:v>
                </c:pt>
                <c:pt idx="6">
                  <c:v>#N/A</c:v>
                </c:pt>
                <c:pt idx="7">
                  <c:v>119</c:v>
                </c:pt>
                <c:pt idx="8">
                  <c:v>#N/A</c:v>
                </c:pt>
                <c:pt idx="9">
                  <c:v>#N/A</c:v>
                </c:pt>
                <c:pt idx="10">
                  <c:v>132</c:v>
                </c:pt>
                <c:pt idx="11">
                  <c:v>#N/A</c:v>
                </c:pt>
                <c:pt idx="12">
                  <c:v>#N/A</c:v>
                </c:pt>
                <c:pt idx="13">
                  <c:v>136</c:v>
                </c:pt>
                <c:pt idx="14">
                  <c:v>#N/A</c:v>
                </c:pt>
              </c:numCache>
            </c:numRef>
          </c:val>
          <c:smooth val="0"/>
          <c:extLst>
            <c:ext xmlns:c16="http://schemas.microsoft.com/office/drawing/2014/chart" uri="{C3380CC4-5D6E-409C-BE32-E72D297353CC}">
              <c16:uniqueId val="{00000008-6D78-4CE6-B6CB-A6D5F8E0B2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3349</c:v>
                </c:pt>
                <c:pt idx="5">
                  <c:v>3388</c:v>
                </c:pt>
                <c:pt idx="8">
                  <c:v>3422</c:v>
                </c:pt>
                <c:pt idx="11">
                  <c:v>3527</c:v>
                </c:pt>
                <c:pt idx="14">
                  <c:v>3366</c:v>
                </c:pt>
              </c:numCache>
            </c:numRef>
          </c:val>
          <c:extLst>
            <c:ext xmlns:c16="http://schemas.microsoft.com/office/drawing/2014/chart" uri="{C3380CC4-5D6E-409C-BE32-E72D297353CC}">
              <c16:uniqueId val="{00000000-0C63-4BEF-BEB7-0457954B58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C63-4BEF-BEB7-0457954B58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1112</c:v>
                </c:pt>
                <c:pt idx="5">
                  <c:v>1247</c:v>
                </c:pt>
                <c:pt idx="8">
                  <c:v>1432</c:v>
                </c:pt>
                <c:pt idx="11">
                  <c:v>1355</c:v>
                </c:pt>
                <c:pt idx="14">
                  <c:v>1310</c:v>
                </c:pt>
              </c:numCache>
            </c:numRef>
          </c:val>
          <c:extLst>
            <c:ext xmlns:c16="http://schemas.microsoft.com/office/drawing/2014/chart" uri="{C3380CC4-5D6E-409C-BE32-E72D297353CC}">
              <c16:uniqueId val="{00000002-0C63-4BEF-BEB7-0457954B58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63-4BEF-BEB7-0457954B58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63-4BEF-BEB7-0457954B58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198</c:v>
                </c:pt>
                <c:pt idx="3">
                  <c:v>178</c:v>
                </c:pt>
                <c:pt idx="6">
                  <c:v>158</c:v>
                </c:pt>
                <c:pt idx="9">
                  <c:v>139</c:v>
                </c:pt>
                <c:pt idx="12">
                  <c:v>119</c:v>
                </c:pt>
              </c:numCache>
            </c:numRef>
          </c:val>
          <c:extLst>
            <c:ext xmlns:c16="http://schemas.microsoft.com/office/drawing/2014/chart" uri="{C3380CC4-5D6E-409C-BE32-E72D297353CC}">
              <c16:uniqueId val="{00000005-0C63-4BEF-BEB7-0457954B58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513</c:v>
                </c:pt>
                <c:pt idx="3">
                  <c:v>410</c:v>
                </c:pt>
                <c:pt idx="6">
                  <c:v>374</c:v>
                </c:pt>
                <c:pt idx="9">
                  <c:v>418</c:v>
                </c:pt>
                <c:pt idx="12">
                  <c:v>448</c:v>
                </c:pt>
              </c:numCache>
            </c:numRef>
          </c:val>
          <c:extLst>
            <c:ext xmlns:c16="http://schemas.microsoft.com/office/drawing/2014/chart" uri="{C3380CC4-5D6E-409C-BE32-E72D297353CC}">
              <c16:uniqueId val="{00000006-0C63-4BEF-BEB7-0457954B58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7-0C63-4BEF-BEB7-0457954B58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1768</c:v>
                </c:pt>
                <c:pt idx="3">
                  <c:v>1549</c:v>
                </c:pt>
                <c:pt idx="6">
                  <c:v>1326</c:v>
                </c:pt>
                <c:pt idx="9">
                  <c:v>1226</c:v>
                </c:pt>
                <c:pt idx="12">
                  <c:v>1113</c:v>
                </c:pt>
              </c:numCache>
            </c:numRef>
          </c:val>
          <c:extLst>
            <c:ext xmlns:c16="http://schemas.microsoft.com/office/drawing/2014/chart" uri="{C3380CC4-5D6E-409C-BE32-E72D297353CC}">
              <c16:uniqueId val="{00000008-0C63-4BEF-BEB7-0457954B58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63-4BEF-BEB7-0457954B58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2979</c:v>
                </c:pt>
                <c:pt idx="3">
                  <c:v>3117</c:v>
                </c:pt>
                <c:pt idx="6">
                  <c:v>3247</c:v>
                </c:pt>
                <c:pt idx="9">
                  <c:v>3480</c:v>
                </c:pt>
                <c:pt idx="12">
                  <c:v>3321</c:v>
                </c:pt>
              </c:numCache>
            </c:numRef>
          </c:val>
          <c:extLst>
            <c:ext xmlns:c16="http://schemas.microsoft.com/office/drawing/2014/chart" uri="{C3380CC4-5D6E-409C-BE32-E72D297353CC}">
              <c16:uniqueId val="{0000000A-0C63-4BEF-BEB7-0457954B58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998</c:v>
                </c:pt>
                <c:pt idx="2">
                  <c:v>#N/A</c:v>
                </c:pt>
                <c:pt idx="3">
                  <c:v>#N/A</c:v>
                </c:pt>
                <c:pt idx="4">
                  <c:v>620</c:v>
                </c:pt>
                <c:pt idx="5">
                  <c:v>#N/A</c:v>
                </c:pt>
                <c:pt idx="6">
                  <c:v>#N/A</c:v>
                </c:pt>
                <c:pt idx="7">
                  <c:v>252</c:v>
                </c:pt>
                <c:pt idx="8">
                  <c:v>#N/A</c:v>
                </c:pt>
                <c:pt idx="9">
                  <c:v>#N/A</c:v>
                </c:pt>
                <c:pt idx="10">
                  <c:v>381</c:v>
                </c:pt>
                <c:pt idx="11">
                  <c:v>#N/A</c:v>
                </c:pt>
                <c:pt idx="12">
                  <c:v>#N/A</c:v>
                </c:pt>
                <c:pt idx="13">
                  <c:v>324</c:v>
                </c:pt>
                <c:pt idx="14">
                  <c:v>#N/A</c:v>
                </c:pt>
              </c:numCache>
            </c:numRef>
          </c:val>
          <c:smooth val="0"/>
          <c:extLst>
            <c:ext xmlns:c16="http://schemas.microsoft.com/office/drawing/2014/chart" uri="{C3380CC4-5D6E-409C-BE32-E72D297353CC}">
              <c16:uniqueId val="{0000000B-0C63-4BEF-BEB7-0457954B58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599</c:v>
                </c:pt>
                <c:pt idx="1">
                  <c:v>540</c:v>
                </c:pt>
                <c:pt idx="2">
                  <c:v>431</c:v>
                </c:pt>
              </c:numCache>
            </c:numRef>
          </c:val>
          <c:extLst>
            <c:ext xmlns:c16="http://schemas.microsoft.com/office/drawing/2014/chart" uri="{C3380CC4-5D6E-409C-BE32-E72D297353CC}">
              <c16:uniqueId val="{00000000-C9A6-49E5-BD5E-B63964CB96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433</c:v>
                </c:pt>
                <c:pt idx="1">
                  <c:v>433</c:v>
                </c:pt>
                <c:pt idx="2">
                  <c:v>433</c:v>
                </c:pt>
              </c:numCache>
            </c:numRef>
          </c:val>
          <c:extLst>
            <c:ext xmlns:c16="http://schemas.microsoft.com/office/drawing/2014/chart" uri="{C3380CC4-5D6E-409C-BE32-E72D297353CC}">
              <c16:uniqueId val="{00000001-C9A6-49E5-BD5E-B63964CB96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332</c:v>
                </c:pt>
                <c:pt idx="1">
                  <c:v>314</c:v>
                </c:pt>
                <c:pt idx="2">
                  <c:v>375</c:v>
                </c:pt>
              </c:numCache>
            </c:numRef>
          </c:val>
          <c:extLst>
            <c:ext xmlns:c16="http://schemas.microsoft.com/office/drawing/2014/chart" uri="{C3380CC4-5D6E-409C-BE32-E72D297353CC}">
              <c16:uniqueId val="{00000002-C9A6-49E5-BD5E-B63964CB96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{2EDC6C12-CFB4-484F-A1B9-5B4D70AD1F23}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444-4308-9483-C93A9C023B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{73A197F1-0A55-47F2-B504-4C6133529DD6}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44-4308-9483-C93A9C023B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{CC4132C6-FA59-4A2F-BF5D-1E3374125E19}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44-4308-9483-C93A9C023B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{4F33848F-50F6-45BC-BF68-6E56D8F87173}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44-4308-9483-C93A9C023B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{9453DAFD-EA01-47AD-BE3F-754A3CE3698E}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44-4308-9483-C93A9C023BD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{77842034-83AC-4245-A052-EB1B0162A999}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444-4308-9483-C93A9C023BD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{925CA602-FEC4-428E-ABF4-A9BFD19A96A2}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444-4308-9483-C93A9C023BD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{13D27970-F503-4898-88AD-D4A9DD976543}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444-4308-9483-C93A9C023BD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{37C26DC9-33B1-4771-94A8-8B78C54C9664}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444-4308-9483-C93A9C023B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65.3</c:v>
                </c:pt>
                <c:pt idx="16">
                  <c:v>66.3</c:v>
                </c:pt>
                <c:pt idx="24">
                  <c:v>64.5</c:v>
                </c:pt>
                <c:pt idx="32">
                  <c:v>65.599999999999994</c:v>
                </c:pt>
              </c:numCache>
            </c:numRef>
          </c:xVal>
          <c:yVal>
            <c:numRef>
              <c:f>公会計指標分析・財政指標組合せ分析表!$BP$51:$DC$51</c:f>
              <c:numCache>
                <c:formatCode>#,##0.0;"▲ "#,##0.0</c:formatCode>
                <c:ptCount val="40"/>
                <c:pt idx="0">
                  <c:v>55.4</c:v>
                </c:pt>
                <c:pt idx="8">
                  <c:v>32.700000000000003</c:v>
                </c:pt>
                <c:pt idx="16">
                  <c:v>11.9</c:v>
                </c:pt>
                <c:pt idx="24">
                  <c:v>18.8</c:v>
                </c:pt>
                <c:pt idx="32">
                  <c:v>15.9</c:v>
                </c:pt>
              </c:numCache>
            </c:numRef>
          </c:yVal>
          <c:smooth val="0"/>
          <c:extLst>
            <c:ext xmlns:c16="http://schemas.microsoft.com/office/drawing/2014/chart" uri="{C3380CC4-5D6E-409C-BE32-E72D297353CC}">
              <c16:uniqueId val="{00000009-8444-4308-9483-C93A9C023B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{C774D961-3285-4127-B73E-9865DE0E20E3}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444-4308-9483-C93A9C023B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{8B183FCE-941E-42F7-A086-DE4A0A1CF0CA}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44-4308-9483-C93A9C023B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{57FC3667-1CF1-44CA-AD0B-22621EEED9C5}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44-4308-9483-C93A9C023B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{C6D85088-AB11-40B8-9905-81E37E5FE3A6}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44-4308-9483-C93A9C023B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{AA0798CC-5899-45D6-AFE0-7DBD52956EC0}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44-4308-9483-C93A9C023B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{D35D23FB-6699-4DE0-A1AA-1F79FD9DEABF}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444-4308-9483-C93A9C023B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{65556B2F-C3F9-4F1E-82AD-5010FCEEAFF6}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444-4308-9483-C93A9C023B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{04FC4EEB-5DED-400D-8264-D408F3959D6A}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444-4308-9483-C93A9C023B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{7FBAD255-89DC-48B9-93E0-D8CF23643439}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444-4308-9483-C93A9C023B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444-4308-9483-C93A9C023BD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{06626956-C09F-4DE9-B9C7-F5597AFD6F09}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D99-440B-A1E6-4587D20E49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{3D32967B-475B-4B40-BF94-BE94B683597F}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99-440B-A1E6-4587D20E49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{4D31BFFD-B661-4C3A-92C7-38B35D909B0B}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99-440B-A1E6-4587D20E49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{95D6460D-00D6-4FC1-9EED-1DBA27302C97}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99-440B-A1E6-4587D20E49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{51DAD083-4777-4D38-9A93-3AF039AE280F}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99-440B-A1E6-4587D20E49E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{C2997C94-CE85-4667-92FE-3EF1B0C991DC}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D99-440B-A1E6-4587D20E49E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{55D0CB05-49D5-4278-A445-B99DAD0C33B8}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D99-440B-A1E6-4587D20E49E9}"/>
                </c:ext>
              </c:extLst>
            </c:dLbl>
            <c:dLbl>
              <c:idx val="24"/>
              <c:layout>
                <c:manualLayout>
                  <c:x val="-2.8829840147400865E-2"/>
                  <c:y val="-5.60487757096856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{58F08745-0BC9-4CF4-ADCF-50F1768D5CA8}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D99-440B-A1E6-4587D20E49E9}"/>
                </c:ext>
              </c:extLst>
            </c:dLbl>
            <c:dLbl>
              <c:idx val="32"/>
              <c:layout>
                <c:manualLayout>
                  <c:x val="-3.4310845302750435E-2"/>
                  <c:y val="-6.878451846590227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{6F9AC1D6-9ECC-480F-973D-BEF203EB1500}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D99-440B-A1E6-4587D20E49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7.6</c:v>
                </c:pt>
                <c:pt idx="16">
                  <c:v>6</c:v>
                </c:pt>
                <c:pt idx="24">
                  <c:v>6.1</c:v>
                </c:pt>
                <c:pt idx="32">
                  <c:v>6.2</c:v>
                </c:pt>
              </c:numCache>
            </c:numRef>
          </c:xVal>
          <c:yVal>
            <c:numRef>
              <c:f>公会計指標分析・財政指標組合せ分析表!$BP$73:$DC$73</c:f>
              <c:numCache>
                <c:formatCode>#,##0.0;"▲ "#,##0.0</c:formatCode>
                <c:ptCount val="40"/>
                <c:pt idx="0">
                  <c:v>55.4</c:v>
                </c:pt>
                <c:pt idx="8">
                  <c:v>32.700000000000003</c:v>
                </c:pt>
                <c:pt idx="16">
                  <c:v>11.9</c:v>
                </c:pt>
                <c:pt idx="24">
                  <c:v>18.8</c:v>
                </c:pt>
                <c:pt idx="32">
                  <c:v>15.9</c:v>
                </c:pt>
              </c:numCache>
            </c:numRef>
          </c:yVal>
          <c:smooth val="0"/>
          <c:extLst>
            <c:ext xmlns:c16="http://schemas.microsoft.com/office/drawing/2014/chart" uri="{C3380CC4-5D6E-409C-BE32-E72D297353CC}">
              <c16:uniqueId val="{00000009-4D99-440B-A1E6-4587D20E49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{72088DDC-34FC-4649-B187-AB4B5E8D8784}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D99-440B-A1E6-4587D20E49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{D0ACD98E-A41E-4ED9-AFE6-24FC0EC2DAC8}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99-440B-A1E6-4587D20E49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{BD1D58E3-2BFF-43A7-B8E2-CC588411B311}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99-440B-A1E6-4587D20E49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{BDCDF1A6-110D-4274-B810-3A8813AC96FA}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99-440B-A1E6-4587D20E49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{75647DB5-7CEB-45E7-98E0-09053F80CC7B}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99-440B-A1E6-4587D20E49E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{20CD3001-48DD-467F-833E-0D5B7773DA00}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D99-440B-A1E6-4587D20E49E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{26D4DCBA-693C-401B-A36F-F78B43EC31AF}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D99-440B-A1E6-4587D20E49E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{C673976F-7EF3-4CFE-8416-98D445AAC49B}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D99-440B-A1E6-4587D20E49E9}"/>
                </c:ext>
              </c:extLst>
            </c:dLbl>
            <c:dLbl>
              <c:idx val="32"/>
              <c:layout>
                <c:manualLayout>
                  <c:x val="-2.882984014740079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{780ADD91-BFB6-48E7-83C6-A4BEDC4186C6}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D99-440B-A1E6-4587D20E49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D99-440B-A1E6-4587D20E49E9}"/>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元利償還金については、令和元年度に実施した「定住化促進住宅整備事業」や「義務教育学校整備事業」等に係る過疎対策事業債の元金償還が開始したため、前年度より</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元利償還金が増加し、算入公債費等は横ばいのため、実質公債費比率の分子は前年度より</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が元利償還金のピークと見込んでいるが、今後も義務教育学校整備事業や一般廃棄物処理施設整備事業（広域負担金）などの大規模事業に係る起債の償還を控えているため、交付税算入率の高い有利な地方債を活用し、比率の上昇をできる限り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当町では、満期一括償還の地方債を発行していないため、減債基金残高と減債基金積立相当額に該当する数値はありません。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一般会計等に係る地方債の現在高については、令和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年度の借入れを償還額未満で行ったため減少している。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公営企業債等繰入見込額については、簡易水道事業債や下水道事業債の償還が進んでおり、今後大規模な事業債の発行がない限りは繰入見込額も減少していく見込みである。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年度は財源不足により財政調整基金を取崩したため減少している。今後も財政調整基金を優先的に、その他特定目的基金に可能な限り積み立てを行っていく方針である。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基準財政需要額算入見込額については、交付税措置の有利な地方債を優先的に活用しているが、令和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年度にかけて実施した義務教育学校整備事業が完了し、今後は償還額を超えない範囲での起債を基本とするため、年々減少していく見込みである。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今後は地方債借入額をできる限り抑制し、充当可能基金等の充当財源を確保することにより、比率の改善を図っていく。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秋田県藤里町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積立額</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百万円に対し、取崩額</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百万円により、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百万円の減となった。要因としては、令和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月豪雨に係る復旧事業に多額の経費を要し、財政調整基金を大きく取崩したことが挙げられる。</a:t>
          </a: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財政調整基金及び減債基金については、地方債の償還財源の確保を図るため、財政調整基金</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百万円、減債基金</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百万円を目標に基金残高を確保していく。特定目的基金については、基金設置目的に合致する事業の財源を確保するため、財政状況や基金残高を勘案しながら積立を行っていく。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町有林有効活用基金：生活環境の整備を図るため、環境の保全と浄化を促進する施策の経費に充てる。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公共施設等維持整備基金：公共施設の改修や維持管理に充てる。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ふるさと納税等活用基金：町の福祉、観光、地域コミュニティ活動推進、定住交流推進、自然環境及び生活環境の保全に関する事業の経費に充てる。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温泉利用施設基金：藤里町健康保養基地ゾーン及び温泉利用による観光施設開発に伴う施設設備の整備並びにこれらの運営に充てる。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ふるさとづくり推進基金：自主的、主体的な地域づくりの取り組みを促進し、誇りと愛着の持てるふるさとづくりの実現を目指す人材を育成する経費に充てる。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町有林有効活用基金：造林事業等の財源として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百万円を充当した一方で、主伐収入等を原資として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公共施設等維持整備基金：鹿瀬内トンネル照明灯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化事業等の財源として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百万円を充当した一方で、前年度繰越金等を原資として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ふるさと納税等活用基金：白神山地遺産登録</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周年記念事業等の財源として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百万円を充当した一方で、ふるさと納税を原資として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温泉利用施設基金：健康保養基地補修事業の財源として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百万円を充当した一方で、入湯税を原資として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ふるさとづくり推進基金：子育て応援金（入学祝金）や奨学金貸付金等の財源として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百万円を充当したことによる減。</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町有林有効活用基金：財政状況や基金残高を勘案しながら主伐収入、分収林収入及び搬出間伐木売払収入相当額を積み立てる。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公共施設等維持整備基金：前年度繰越金を原資として財政状況や基金残高を勘案しながら積立を行っていく。</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ふるさと納税等活用基金：ふるさと納税等を原資として積立てを行っていく。</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温泉利用施設基金：入湯税を原資として、積立を行っていく。</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ふるさとづくり推進基金：前年度繰越金を原資として財政状況や基金残高を勘案しながら積立を行っていく。</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前年度繰越金を原資として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百万円を積立てた一方で、財源不足等により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事業等の見直しにより経常経費を削減することで一般財源を確保するとともに、基金の取崩し額を抑制することにより、災害等不測の事態への備えとして目標残高の</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百万円（標準財政規模の約</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程度）を維持していく。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年度は積立も取崩しも行わなかったので、増減なし。</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財政状況を勘案しながら</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百万円を目標に積立を行っていく。</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28BF5B-8BFD-4B91-A8D6-03EC7D825D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0DB937-5926-4BFE-AC82-71C02846A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20D6F1A-8505-49B7-9306-BF33F8ACF3C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CA1FF2C-B216-48D4-ACE6-87AACF596A3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E4A5D36-B3FE-4E4B-B4F3-4940B43D7F3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7A16C23-63AC-431F-B5D6-DA2E5CEB785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2CAD6FB-AED2-498A-8301-5DBE29E1E2A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D575666-BEC4-4B8A-BFF3-8E69D2BB092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F9ED998-87CD-4AD0-812A-BEBCDADDE52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CDD279D-049A-4569-A2E9-675A4B0A6B5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B99B443-7904-4F3E-AF1F-5ACD5196A00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64435D1-0808-4822-82F1-EE97C61ADB8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2,819
2,800
282.13
4,026,051
3,810,943
177,682
2,354,776
3,320,670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F258431-D347-471B-88FA-C5005C679C3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D37517E-0E8E-4312-ACF9-1656338DA18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29A4E0D-B5A0-4AC8-8425-BC2EAF76A85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85D361E-151F-42B5-A333-F454E6D953E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097417A-B441-4870-8634-22B87B018BF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EAFAD68-964E-47AD-B337-DC795031AB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15C6B49-A89C-4B90-A57B-C0F3771A28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F3DE4C0-3A46-40E8-8B98-0E841207B5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D5A7FCE-CAE0-48AD-8957-6CD7C5317D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ACAD288-9A6D-47BD-A9C9-3B2196CFE5C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1DA5221-986B-493A-8169-12DAC3BDBB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0FB6C61-AC68-4C15-99CE-B43416E1506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9C732A1-AAAA-41A9-8E4D-3CC3FCD36FE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C3A220-7FAB-45C4-8536-42C1426FC7E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F90A38F-77D2-4B2E-86E9-4C24AF3ADFD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CEB8652-38C8-4A45-ADFA-E7238F6327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93721CC-92BC-49A7-B6FD-83268A9A3C3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AFA344D-28CA-4B75-87F3-7513C9EBC60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358FCEA-5E5D-4BC8-9404-7478FA788F6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522575B-F9BA-4D23-8873-DE97DED26F5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8E93EFC-B7C5-47A6-A3E4-4691095A03C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872C8EC-5253-49A9-8AC5-CD98794AC11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08C31C8-4941-4E9D-A037-0FC0A1B36F3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C5C08AE-3A3B-4E7F-AF3C-12C0496A896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C1A8F85-E202-4B66-98B6-1D2B76D4A4D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551EF49-2AE7-4B61-8ED5-984329EEE78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FDE47BD-7CFA-44E9-8364-FB54CB9AB14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EE976F9-872E-41A3-AA58-7B02C120D40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FD54EB4-BA12-4502-B3FA-F56F6461CDD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D26D753-F6FB-43CC-AEE3-3C5FE3DF769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C3A2140-1131-4B55-86FC-9A05624D75F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B055665-EC95-4D0C-B14A-FC1C321BCB4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277D242-4CCE-43AD-BCD1-C2C4A31C864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DA9AA7F-A171-4524-B822-1DF10B65B31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BED7327-A0BB-4784-9952-674FAA068F8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住宅、幼稚園・保育所、体育館、庁舎等の建物の多くが耐用年数を超えているため、有形固定資産減価償却率は類似団体平均を上回っている。令和５年度は当期減価償却額が有形固定資産取得額を上回ったため、前年度から償却率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ポイント増加している。今後は公共施設等総合管理計画に基づいた施設の維持管理に努め、長寿命化に繋がる老朽化対策を実施していく。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F87645A-6151-46DE-9F85-DC3E3E1DFA6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B4AC8BA-8153-4272-BD6C-49C61B477F6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8B1B6AC-EFB6-47F7-B086-5E0AC4095BB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2824582-3DD6-4EF0-B2C3-88067A50971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2864590-0177-4105-BC21-49D0BAD35B3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3D93783-918E-49B0-A4F4-1266B018EA6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33452DEF-58D6-4E6F-8BFC-133C9F80977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8515099-49CA-4795-87A8-D4849BA7A69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84D2A8B2-3329-43CF-BC43-51534181616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B66A24D4-DAD8-4F3F-977A-DF9EE88CC7F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A729DF5-D691-4546-91FC-6D217A06EAB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48B82D06-8377-4E45-86D2-BF46F9B3E80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337998F-9846-40BE-9E3C-2917A52A846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3BB71BD4-80E5-4867-99BE-59CE778AF69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845628BD-A01A-4029-A6A4-ADE7A9C4BDA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166DF2F-D479-4A47-A588-754B5BC0049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F06BC7A-6003-4D7A-9462-8202A305B0B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FB29339-A361-4600-9A0B-2C1AFC0B8D3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7" name="直線コネクタ 66">
          <a:extLst>
            <a:ext uri="{FF2B5EF4-FFF2-40B4-BE49-F238E27FC236}">
              <a16:creationId xmlns:a16="http://schemas.microsoft.com/office/drawing/2014/main" id="{34938E73-A575-42A8-9235-B463BEF516C7}"/>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68" name="有形固定資産減価償却率最小値テキスト">
          <a:extLst>
            <a:ext uri="{FF2B5EF4-FFF2-40B4-BE49-F238E27FC236}">
              <a16:creationId xmlns:a16="http://schemas.microsoft.com/office/drawing/2014/main" id="{01845EE8-EA42-4416-9D25-082C118F75B7}"/>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69" name="直線コネクタ 68">
          <a:extLst>
            <a:ext uri="{FF2B5EF4-FFF2-40B4-BE49-F238E27FC236}">
              <a16:creationId xmlns:a16="http://schemas.microsoft.com/office/drawing/2014/main" id="{196509EE-4BE9-4033-91C4-5385586BAB7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0" name="有形固定資産減価償却率最大値テキスト">
          <a:extLst>
            <a:ext uri="{FF2B5EF4-FFF2-40B4-BE49-F238E27FC236}">
              <a16:creationId xmlns:a16="http://schemas.microsoft.com/office/drawing/2014/main" id="{E3DC6132-B3D6-4FAB-BF04-D940964FD682}"/>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1" name="直線コネクタ 70">
          <a:extLst>
            <a:ext uri="{FF2B5EF4-FFF2-40B4-BE49-F238E27FC236}">
              <a16:creationId xmlns:a16="http://schemas.microsoft.com/office/drawing/2014/main" id="{C7FC22CC-F9A3-4B23-9469-41DAE994D011}"/>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72" name="有形固定資産減価償却率平均値テキスト">
          <a:extLst>
            <a:ext uri="{FF2B5EF4-FFF2-40B4-BE49-F238E27FC236}">
              <a16:creationId xmlns:a16="http://schemas.microsoft.com/office/drawing/2014/main" id="{8081F9FF-733D-45A3-BE83-201523D20287}"/>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3" name="フローチャート: 判断 72">
          <a:extLst>
            <a:ext uri="{FF2B5EF4-FFF2-40B4-BE49-F238E27FC236}">
              <a16:creationId xmlns:a16="http://schemas.microsoft.com/office/drawing/2014/main" id="{95D620E1-1E43-48A6-8AC5-8D99FC2F41B1}"/>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4" name="フローチャート: 判断 73">
          <a:extLst>
            <a:ext uri="{FF2B5EF4-FFF2-40B4-BE49-F238E27FC236}">
              <a16:creationId xmlns:a16="http://schemas.microsoft.com/office/drawing/2014/main" id="{E0D829B9-DC30-4F7F-A04E-683B8C0E6BF9}"/>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ABAC634F-E21F-4915-960A-E8A7E4DEBE9D}"/>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67A98E97-7D93-42A1-9984-49042C0EF2DF}"/>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D429E5FB-9CDA-43BA-B556-51EC4A311D09}"/>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952DF43-6D2C-4002-8F48-1D0AC76D1C1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EE1DF2E-4784-4D6E-9AC1-2F69C362F44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AA2E48D-B815-4103-A659-61AE69888A6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7354A9B-6A86-498F-9D17-D005C3580A4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55C5350-99C6-430E-A189-6166B71D7AE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85181</xdr:rowOff>
    </xdr:from>
    <xdr:to>
      <xdr:col>23</xdr:col>
      <xdr:colOff>136525</xdr:colOff>
      <xdr:row>31</xdr:row>
      <xdr:rowOff>15331</xdr:rowOff>
    </xdr:to>
    <xdr:sp macro="" textlink="">
      <xdr:nvSpPr>
        <xdr:cNvPr id="83" name="楕円 82">
          <a:extLst>
            <a:ext uri="{FF2B5EF4-FFF2-40B4-BE49-F238E27FC236}">
              <a16:creationId xmlns:a16="http://schemas.microsoft.com/office/drawing/2014/main" id="{91BF898E-104B-46A0-9F4E-1A8B8653BE6F}"/>
            </a:ext>
          </a:extLst>
        </xdr:cNvPr>
        <xdr:cNvSpPr/>
      </xdr:nvSpPr>
      <xdr:spPr>
        <a:xfrm>
          <a:off x="47117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63608</xdr:rowOff>
    </xdr:from>
    <xdr:ext cx="405111" cy="259045"/>
    <xdr:sp macro="" textlink="">
      <xdr:nvSpPr>
        <xdr:cNvPr id="84" name="有形固定資産減価償却率該当値テキスト">
          <a:extLst>
            <a:ext uri="{FF2B5EF4-FFF2-40B4-BE49-F238E27FC236}">
              <a16:creationId xmlns:a16="http://schemas.microsoft.com/office/drawing/2014/main" id="{69DA7D79-BEEF-4937-802B-075B9D89011E}"/>
            </a:ext>
          </a:extLst>
        </xdr:cNvPr>
        <xdr:cNvSpPr txBox="1"/>
      </xdr:nvSpPr>
      <xdr:spPr>
        <a:xfrm>
          <a:off x="4813300" y="5978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51253</xdr:rowOff>
    </xdr:from>
    <xdr:to>
      <xdr:col>19</xdr:col>
      <xdr:colOff>187325</xdr:colOff>
      <xdr:row>30</xdr:row>
      <xdr:rowOff>152853</xdr:rowOff>
    </xdr:to>
    <xdr:sp macro="" textlink="">
      <xdr:nvSpPr>
        <xdr:cNvPr id="85" name="楕円 84">
          <a:extLst>
            <a:ext uri="{FF2B5EF4-FFF2-40B4-BE49-F238E27FC236}">
              <a16:creationId xmlns:a16="http://schemas.microsoft.com/office/drawing/2014/main" id="{3F2133B5-8E4B-4B4D-9DF5-A2653B9A367D}"/>
            </a:ext>
          </a:extLst>
        </xdr:cNvPr>
        <xdr:cNvSpPr/>
      </xdr:nvSpPr>
      <xdr:spPr>
        <a:xfrm>
          <a:off x="4000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102053</xdr:rowOff>
    </xdr:from>
    <xdr:to>
      <xdr:col>23</xdr:col>
      <xdr:colOff>85725</xdr:colOff>
      <xdr:row>30</xdr:row>
      <xdr:rowOff>135981</xdr:rowOff>
    </xdr:to>
    <xdr:cxnSp macro="">
      <xdr:nvCxnSpPr>
        <xdr:cNvPr id="86" name="直線コネクタ 85">
          <a:extLst>
            <a:ext uri="{FF2B5EF4-FFF2-40B4-BE49-F238E27FC236}">
              <a16:creationId xmlns:a16="http://schemas.microsoft.com/office/drawing/2014/main" id="{BB0CDCE1-C43D-454D-99A4-C1390ABBC561}"/>
            </a:ext>
          </a:extLst>
        </xdr:cNvPr>
        <xdr:cNvCxnSpPr/>
      </xdr:nvCxnSpPr>
      <xdr:spPr>
        <a:xfrm>
          <a:off x="4051300" y="6017078"/>
          <a:ext cx="711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7" name="楕円 86">
          <a:extLst>
            <a:ext uri="{FF2B5EF4-FFF2-40B4-BE49-F238E27FC236}">
              <a16:creationId xmlns:a16="http://schemas.microsoft.com/office/drawing/2014/main" id="{BD91EC55-0EC2-4DEC-BE88-8CA44F09470F}"/>
            </a:ext>
          </a:extLst>
        </xdr:cNvPr>
        <xdr:cNvSpPr/>
      </xdr:nvSpPr>
      <xdr:spPr>
        <a:xfrm>
          <a:off x="3238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102053</xdr:rowOff>
    </xdr:from>
    <xdr:to>
      <xdr:col>19</xdr:col>
      <xdr:colOff>136525</xdr:colOff>
      <xdr:row>30</xdr:row>
      <xdr:rowOff>157571</xdr:rowOff>
    </xdr:to>
    <xdr:cxnSp macro="">
      <xdr:nvCxnSpPr>
        <xdr:cNvPr id="88" name="直線コネクタ 87">
          <a:extLst>
            <a:ext uri="{FF2B5EF4-FFF2-40B4-BE49-F238E27FC236}">
              <a16:creationId xmlns:a16="http://schemas.microsoft.com/office/drawing/2014/main" id="{B6B7881B-8AEC-450A-AEC5-4B9EE644776F}"/>
            </a:ext>
          </a:extLst>
        </xdr:cNvPr>
        <xdr:cNvCxnSpPr/>
      </xdr:nvCxnSpPr>
      <xdr:spPr>
        <a:xfrm flipV="1">
          <a:off x="3289300" y="6017078"/>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75928</xdr:rowOff>
    </xdr:from>
    <xdr:to>
      <xdr:col>11</xdr:col>
      <xdr:colOff>187325</xdr:colOff>
      <xdr:row>31</xdr:row>
      <xdr:rowOff>6078</xdr:rowOff>
    </xdr:to>
    <xdr:sp macro="" textlink="">
      <xdr:nvSpPr>
        <xdr:cNvPr id="89" name="楕円 88">
          <a:extLst>
            <a:ext uri="{FF2B5EF4-FFF2-40B4-BE49-F238E27FC236}">
              <a16:creationId xmlns:a16="http://schemas.microsoft.com/office/drawing/2014/main" id="{FDF60F79-3EED-4E87-BA5C-A8F38188A314}"/>
            </a:ext>
          </a:extLst>
        </xdr:cNvPr>
        <xdr:cNvSpPr/>
      </xdr:nvSpPr>
      <xdr:spPr>
        <a:xfrm>
          <a:off x="2476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126728</xdr:rowOff>
    </xdr:from>
    <xdr:to>
      <xdr:col>15</xdr:col>
      <xdr:colOff>136525</xdr:colOff>
      <xdr:row>30</xdr:row>
      <xdr:rowOff>157571</xdr:rowOff>
    </xdr:to>
    <xdr:cxnSp macro="">
      <xdr:nvCxnSpPr>
        <xdr:cNvPr id="90" name="直線コネクタ 89">
          <a:extLst>
            <a:ext uri="{FF2B5EF4-FFF2-40B4-BE49-F238E27FC236}">
              <a16:creationId xmlns:a16="http://schemas.microsoft.com/office/drawing/2014/main" id="{BB3EDB28-03CB-423A-920E-9244A14515AF}"/>
            </a:ext>
          </a:extLst>
        </xdr:cNvPr>
        <xdr:cNvCxnSpPr/>
      </xdr:nvCxnSpPr>
      <xdr:spPr>
        <a:xfrm>
          <a:off x="2527300" y="604175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69759</xdr:rowOff>
    </xdr:from>
    <xdr:to>
      <xdr:col>7</xdr:col>
      <xdr:colOff>187325</xdr:colOff>
      <xdr:row>30</xdr:row>
      <xdr:rowOff>171359</xdr:rowOff>
    </xdr:to>
    <xdr:sp macro="" textlink="">
      <xdr:nvSpPr>
        <xdr:cNvPr id="91" name="楕円 90">
          <a:extLst>
            <a:ext uri="{FF2B5EF4-FFF2-40B4-BE49-F238E27FC236}">
              <a16:creationId xmlns:a16="http://schemas.microsoft.com/office/drawing/2014/main" id="{62B56A0E-F96F-42E2-BD05-6863B1F5E161}"/>
            </a:ext>
          </a:extLst>
        </xdr:cNvPr>
        <xdr:cNvSpPr/>
      </xdr:nvSpPr>
      <xdr:spPr>
        <a:xfrm>
          <a:off x="1714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120559</xdr:rowOff>
    </xdr:from>
    <xdr:to>
      <xdr:col>11</xdr:col>
      <xdr:colOff>136525</xdr:colOff>
      <xdr:row>30</xdr:row>
      <xdr:rowOff>126728</xdr:rowOff>
    </xdr:to>
    <xdr:cxnSp macro="">
      <xdr:nvCxnSpPr>
        <xdr:cNvPr id="92" name="直線コネクタ 91">
          <a:extLst>
            <a:ext uri="{FF2B5EF4-FFF2-40B4-BE49-F238E27FC236}">
              <a16:creationId xmlns:a16="http://schemas.microsoft.com/office/drawing/2014/main" id="{4EBB0BFB-7D67-4282-AA39-D072E68C26E8}"/>
            </a:ext>
          </a:extLst>
        </xdr:cNvPr>
        <xdr:cNvCxnSpPr/>
      </xdr:nvCxnSpPr>
      <xdr:spPr>
        <a:xfrm>
          <a:off x="1765300" y="603558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3" name="n_1aveValue有形固定資産減価償却率">
          <a:extLst>
            <a:ext uri="{FF2B5EF4-FFF2-40B4-BE49-F238E27FC236}">
              <a16:creationId xmlns:a16="http://schemas.microsoft.com/office/drawing/2014/main" id="{9AA50908-2974-44AC-84FD-1BDE2C1D22BC}"/>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4" name="n_2aveValue有形固定資産減価償却率">
          <a:extLst>
            <a:ext uri="{FF2B5EF4-FFF2-40B4-BE49-F238E27FC236}">
              <a16:creationId xmlns:a16="http://schemas.microsoft.com/office/drawing/2014/main" id="{11DC5438-0B33-494C-9E24-668B75CA0A1C}"/>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5" name="n_3aveValue有形固定資産減価償却率">
          <a:extLst>
            <a:ext uri="{FF2B5EF4-FFF2-40B4-BE49-F238E27FC236}">
              <a16:creationId xmlns:a16="http://schemas.microsoft.com/office/drawing/2014/main" id="{18A44D90-08D5-44EA-B781-FC5672729CA5}"/>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96" name="n_4aveValue有形固定資産減価償却率">
          <a:extLst>
            <a:ext uri="{FF2B5EF4-FFF2-40B4-BE49-F238E27FC236}">
              <a16:creationId xmlns:a16="http://schemas.microsoft.com/office/drawing/2014/main" id="{C1BFBE1F-0FB1-416C-8AFC-0748344A185F}"/>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143980</xdr:rowOff>
    </xdr:from>
    <xdr:ext cx="405111" cy="259045"/>
    <xdr:sp macro="" textlink="">
      <xdr:nvSpPr>
        <xdr:cNvPr id="97" name="n_1mainValue有形固定資産減価償却率">
          <a:extLst>
            <a:ext uri="{FF2B5EF4-FFF2-40B4-BE49-F238E27FC236}">
              <a16:creationId xmlns:a16="http://schemas.microsoft.com/office/drawing/2014/main" id="{9EF20A4B-99C9-41C1-A229-F0C89B7B11B3}"/>
            </a:ext>
          </a:extLst>
        </xdr:cNvPr>
        <xdr:cNvSpPr txBox="1"/>
      </xdr:nvSpPr>
      <xdr:spPr>
        <a:xfrm>
          <a:off x="38360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98" name="n_2mainValue有形固定資産減価償却率">
          <a:extLst>
            <a:ext uri="{FF2B5EF4-FFF2-40B4-BE49-F238E27FC236}">
              <a16:creationId xmlns:a16="http://schemas.microsoft.com/office/drawing/2014/main" id="{D59DA1CC-96C4-4970-B48F-24A8B63D26B3}"/>
            </a:ext>
          </a:extLst>
        </xdr:cNvPr>
        <xdr:cNvSpPr txBox="1"/>
      </xdr:nvSpPr>
      <xdr:spPr>
        <a:xfrm>
          <a:off x="3086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168655</xdr:rowOff>
    </xdr:from>
    <xdr:ext cx="405111" cy="259045"/>
    <xdr:sp macro="" textlink="">
      <xdr:nvSpPr>
        <xdr:cNvPr id="99" name="n_3mainValue有形固定資産減価償却率">
          <a:extLst>
            <a:ext uri="{FF2B5EF4-FFF2-40B4-BE49-F238E27FC236}">
              <a16:creationId xmlns:a16="http://schemas.microsoft.com/office/drawing/2014/main" id="{744771AC-268C-4572-B33C-DA28FEE4CF95}"/>
            </a:ext>
          </a:extLst>
        </xdr:cNvPr>
        <xdr:cNvSpPr txBox="1"/>
      </xdr:nvSpPr>
      <xdr:spPr>
        <a:xfrm>
          <a:off x="23247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162486</xdr:rowOff>
    </xdr:from>
    <xdr:ext cx="405111" cy="259045"/>
    <xdr:sp macro="" textlink="">
      <xdr:nvSpPr>
        <xdr:cNvPr id="100" name="n_4mainValue有形固定資産減価償却率">
          <a:extLst>
            <a:ext uri="{FF2B5EF4-FFF2-40B4-BE49-F238E27FC236}">
              <a16:creationId xmlns:a16="http://schemas.microsoft.com/office/drawing/2014/main" id="{0389DE1B-814F-45B9-A0D8-82AA51891466}"/>
            </a:ext>
          </a:extLst>
        </xdr:cNvPr>
        <xdr:cNvSpPr txBox="1"/>
      </xdr:nvSpPr>
      <xdr:spPr>
        <a:xfrm>
          <a:off x="1562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54929B2-D2A1-4CB0-8C95-717E1ED6C61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3DCC371-834B-4039-B844-8EFD685923C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C501E28-C520-43A2-9469-6FB07E4317E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159115B-FB58-49D0-9287-E1D8EF23D79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E20BDB6-A6E7-4EE7-BCD9-FB8CDC3D7AD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6A7A607-9F7B-404E-B1B7-4783F4A4CD7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37E8B75-913B-431B-9BF1-E0C8A8F1F20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12251B4-0C3D-4121-9218-FF40ABDA0A7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E43B7A2-8B86-48BD-8AA3-5B3275F4356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CCA2C9D-2CBB-4BC2-B35B-AECA2192965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4B29436-F768-49CF-B17D-9DBA158B3A5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3DC76A7-106F-4682-B566-5462F1A3BED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24DA95C-13E7-47C4-A5F1-CCCD8EE9DBF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令和５年度は元金償還金を上回らない起債にとどめたものの、充当可能基金が減少したため、前年度から</a:t>
          </a:r>
          <a:r>
            <a:rPr kumimoji="1" lang="en-US" altLang="ja-JP" sz="1100">
              <a:latin typeface="ＭＳ Ｐゴシック" panose="020B0600070205080204" pitchFamily="50" charset="-128"/>
              <a:ea typeface="ＭＳ Ｐゴシック" panose="020B0600070205080204" pitchFamily="50" charset="-128"/>
            </a:rPr>
            <a:t>21.3</a:t>
          </a:r>
          <a:r>
            <a:rPr kumimoji="1" lang="ja-JP" altLang="en-US" sz="1100">
              <a:latin typeface="ＭＳ Ｐゴシック" panose="020B0600070205080204" pitchFamily="50" charset="-128"/>
              <a:ea typeface="ＭＳ Ｐゴシック" panose="020B0600070205080204" pitchFamily="50" charset="-128"/>
            </a:rPr>
            <a:t>ポイント増加している。今後、繰上償還等で将来負担額の上昇を抑えるとともに、事業等の見直しにより経常経費の節減に取り組むことで、引き続き充当可能財源の増加を図る。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440B4F5-9DF9-4C24-A9FD-F621CAF21EC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C0EA299B-3A12-4DFC-BBDE-9138701FF5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FE9194F-30C7-42A3-BD37-20C3D7C111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9BE58AFC-7FC2-465C-8457-5F49FC6703A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A86004C-124E-42A0-ABDC-012DB2D4D0B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D78185AE-57A4-4FC1-BD22-132775E66D5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197614EA-FE76-48C5-A2F9-0A6FAEB58AB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AA7268C-47A0-4C81-9307-9D403E3E9BD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912A5F81-101A-43F6-9427-2DBF2DFC337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DD4AB9A-A6E1-4221-8D03-99C06CC1DA7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20F5796-B6B0-4736-B563-FA6D2734703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CA346D62-21A5-4EB2-A633-74DF43C24FD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84E15EF6-D82B-4B0F-9D53-7E6DE47B0F4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F1C71C8-A490-497B-A773-04CC4D1E128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8D3F359-4637-4CEE-B8CE-63498DF4261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9" name="直線コネクタ 128">
          <a:extLst>
            <a:ext uri="{FF2B5EF4-FFF2-40B4-BE49-F238E27FC236}">
              <a16:creationId xmlns:a16="http://schemas.microsoft.com/office/drawing/2014/main" id="{69A3343C-2179-4AA6-ADA8-529D8146C58C}"/>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0" name="債務償還比率最小値テキスト">
          <a:extLst>
            <a:ext uri="{FF2B5EF4-FFF2-40B4-BE49-F238E27FC236}">
              <a16:creationId xmlns:a16="http://schemas.microsoft.com/office/drawing/2014/main" id="{1D53B2D6-6A06-4FE8-82E8-3D626E3E8C4F}"/>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1" name="直線コネクタ 130">
          <a:extLst>
            <a:ext uri="{FF2B5EF4-FFF2-40B4-BE49-F238E27FC236}">
              <a16:creationId xmlns:a16="http://schemas.microsoft.com/office/drawing/2014/main" id="{EF5A0EF6-1D4C-4FBA-B963-F3531A0120DC}"/>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F1F3A6A7-1282-4012-BD9B-AC5A9916304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EF0B5E17-B05E-4689-BDD3-0314CABC7AF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4" name="債務償還比率平均値テキスト">
          <a:extLst>
            <a:ext uri="{FF2B5EF4-FFF2-40B4-BE49-F238E27FC236}">
              <a16:creationId xmlns:a16="http://schemas.microsoft.com/office/drawing/2014/main" id="{37E7CB72-93A7-4F65-9E3B-DBA77B2811B9}"/>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5" name="フローチャート: 判断 134">
          <a:extLst>
            <a:ext uri="{FF2B5EF4-FFF2-40B4-BE49-F238E27FC236}">
              <a16:creationId xmlns:a16="http://schemas.microsoft.com/office/drawing/2014/main" id="{DD8F8824-D393-42BD-BF1C-18171061B6D9}"/>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6" name="フローチャート: 判断 135">
          <a:extLst>
            <a:ext uri="{FF2B5EF4-FFF2-40B4-BE49-F238E27FC236}">
              <a16:creationId xmlns:a16="http://schemas.microsoft.com/office/drawing/2014/main" id="{3C7A7AAC-83B0-458C-B8C5-C03D6F31B4A5}"/>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7" name="フローチャート: 判断 136">
          <a:extLst>
            <a:ext uri="{FF2B5EF4-FFF2-40B4-BE49-F238E27FC236}">
              <a16:creationId xmlns:a16="http://schemas.microsoft.com/office/drawing/2014/main" id="{3F1AE429-20EF-48C2-8377-1FF5261FB53D}"/>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8" name="フローチャート: 判断 137">
          <a:extLst>
            <a:ext uri="{FF2B5EF4-FFF2-40B4-BE49-F238E27FC236}">
              <a16:creationId xmlns:a16="http://schemas.microsoft.com/office/drawing/2014/main" id="{BE7B526A-75CE-4709-9C19-D84D69359645}"/>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9" name="フローチャート: 判断 138">
          <a:extLst>
            <a:ext uri="{FF2B5EF4-FFF2-40B4-BE49-F238E27FC236}">
              <a16:creationId xmlns:a16="http://schemas.microsoft.com/office/drawing/2014/main" id="{0A5CE582-ADC1-42C3-83C8-B40DD83CE2E4}"/>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4E9B891-4258-4022-B10A-3031CB4F07F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219DEBE-F23A-42B5-A3E1-6B30800E0D9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15AD439-05EF-4EB8-895F-8C1CEDBC53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B63A28B-FC96-4616-ABCB-C7ADFDBB9EB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7B9C3D5-BF2A-4C81-84A0-8929DE261B0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160161</xdr:rowOff>
    </xdr:from>
    <xdr:to>
      <xdr:col>76</xdr:col>
      <xdr:colOff>73025</xdr:colOff>
      <xdr:row>30</xdr:row>
      <xdr:rowOff>90311</xdr:rowOff>
    </xdr:to>
    <xdr:sp macro="" textlink="">
      <xdr:nvSpPr>
        <xdr:cNvPr id="145" name="楕円 144">
          <a:extLst>
            <a:ext uri="{FF2B5EF4-FFF2-40B4-BE49-F238E27FC236}">
              <a16:creationId xmlns:a16="http://schemas.microsoft.com/office/drawing/2014/main" id="{4336BD43-2BBC-458F-B834-60EFB9881007}"/>
            </a:ext>
          </a:extLst>
        </xdr:cNvPr>
        <xdr:cNvSpPr/>
      </xdr:nvSpPr>
      <xdr:spPr>
        <a:xfrm>
          <a:off x="14744700" y="59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138588</xdr:rowOff>
    </xdr:from>
    <xdr:ext cx="469744" cy="259045"/>
    <xdr:sp macro="" textlink="">
      <xdr:nvSpPr>
        <xdr:cNvPr id="146" name="債務償還比率該当値テキスト">
          <a:extLst>
            <a:ext uri="{FF2B5EF4-FFF2-40B4-BE49-F238E27FC236}">
              <a16:creationId xmlns:a16="http://schemas.microsoft.com/office/drawing/2014/main" id="{2B66B76C-5FB9-402E-A2DD-8D956ED2A088}"/>
            </a:ext>
          </a:extLst>
        </xdr:cNvPr>
        <xdr:cNvSpPr txBox="1"/>
      </xdr:nvSpPr>
      <xdr:spPr>
        <a:xfrm>
          <a:off x="14846300" y="588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134613</xdr:rowOff>
    </xdr:from>
    <xdr:to>
      <xdr:col>72</xdr:col>
      <xdr:colOff>123825</xdr:colOff>
      <xdr:row>30</xdr:row>
      <xdr:rowOff>64763</xdr:rowOff>
    </xdr:to>
    <xdr:sp macro="" textlink="">
      <xdr:nvSpPr>
        <xdr:cNvPr id="147" name="楕円 146">
          <a:extLst>
            <a:ext uri="{FF2B5EF4-FFF2-40B4-BE49-F238E27FC236}">
              <a16:creationId xmlns:a16="http://schemas.microsoft.com/office/drawing/2014/main" id="{EB298507-275E-4378-918D-2C8D5A043060}"/>
            </a:ext>
          </a:extLst>
        </xdr:cNvPr>
        <xdr:cNvSpPr/>
      </xdr:nvSpPr>
      <xdr:spPr>
        <a:xfrm>
          <a:off x="14033500" y="58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13963</xdr:rowOff>
    </xdr:from>
    <xdr:to>
      <xdr:col>76</xdr:col>
      <xdr:colOff>22225</xdr:colOff>
      <xdr:row>30</xdr:row>
      <xdr:rowOff>39511</xdr:rowOff>
    </xdr:to>
    <xdr:cxnSp macro="">
      <xdr:nvCxnSpPr>
        <xdr:cNvPr id="148" name="直線コネクタ 147">
          <a:extLst>
            <a:ext uri="{FF2B5EF4-FFF2-40B4-BE49-F238E27FC236}">
              <a16:creationId xmlns:a16="http://schemas.microsoft.com/office/drawing/2014/main" id="{F481E64D-0FB6-49DE-9D07-BC77FE0CBD48}"/>
            </a:ext>
          </a:extLst>
        </xdr:cNvPr>
        <xdr:cNvCxnSpPr/>
      </xdr:nvCxnSpPr>
      <xdr:spPr>
        <a:xfrm>
          <a:off x="14084300" y="5928988"/>
          <a:ext cx="71120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68404</xdr:rowOff>
    </xdr:from>
    <xdr:to>
      <xdr:col>68</xdr:col>
      <xdr:colOff>123825</xdr:colOff>
      <xdr:row>29</xdr:row>
      <xdr:rowOff>170004</xdr:rowOff>
    </xdr:to>
    <xdr:sp macro="" textlink="">
      <xdr:nvSpPr>
        <xdr:cNvPr id="149" name="楕円 148">
          <a:extLst>
            <a:ext uri="{FF2B5EF4-FFF2-40B4-BE49-F238E27FC236}">
              <a16:creationId xmlns:a16="http://schemas.microsoft.com/office/drawing/2014/main" id="{BE0BABE9-E54C-4A00-968E-4E0C42480765}"/>
            </a:ext>
          </a:extLst>
        </xdr:cNvPr>
        <xdr:cNvSpPr/>
      </xdr:nvSpPr>
      <xdr:spPr>
        <a:xfrm>
          <a:off x="13271500" y="58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119204</xdr:rowOff>
    </xdr:from>
    <xdr:to>
      <xdr:col>72</xdr:col>
      <xdr:colOff>73025</xdr:colOff>
      <xdr:row>30</xdr:row>
      <xdr:rowOff>13963</xdr:rowOff>
    </xdr:to>
    <xdr:cxnSp macro="">
      <xdr:nvCxnSpPr>
        <xdr:cNvPr id="150" name="直線コネクタ 149">
          <a:extLst>
            <a:ext uri="{FF2B5EF4-FFF2-40B4-BE49-F238E27FC236}">
              <a16:creationId xmlns:a16="http://schemas.microsoft.com/office/drawing/2014/main" id="{46ADD616-6DB7-4398-B364-FDB2C6751A9D}"/>
            </a:ext>
          </a:extLst>
        </xdr:cNvPr>
        <xdr:cNvCxnSpPr/>
      </xdr:nvCxnSpPr>
      <xdr:spPr>
        <a:xfrm>
          <a:off x="13322300" y="5862779"/>
          <a:ext cx="762000" cy="6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47724</xdr:rowOff>
    </xdr:from>
    <xdr:to>
      <xdr:col>64</xdr:col>
      <xdr:colOff>123825</xdr:colOff>
      <xdr:row>30</xdr:row>
      <xdr:rowOff>149324</xdr:rowOff>
    </xdr:to>
    <xdr:sp macro="" textlink="">
      <xdr:nvSpPr>
        <xdr:cNvPr id="151" name="楕円 150">
          <a:extLst>
            <a:ext uri="{FF2B5EF4-FFF2-40B4-BE49-F238E27FC236}">
              <a16:creationId xmlns:a16="http://schemas.microsoft.com/office/drawing/2014/main" id="{7CCBAAB8-0D87-4084-8423-BDF1275608CB}"/>
            </a:ext>
          </a:extLst>
        </xdr:cNvPr>
        <xdr:cNvSpPr/>
      </xdr:nvSpPr>
      <xdr:spPr>
        <a:xfrm>
          <a:off x="12509500" y="59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119204</xdr:rowOff>
    </xdr:from>
    <xdr:to>
      <xdr:col>68</xdr:col>
      <xdr:colOff>73025</xdr:colOff>
      <xdr:row>30</xdr:row>
      <xdr:rowOff>98524</xdr:rowOff>
    </xdr:to>
    <xdr:cxnSp macro="">
      <xdr:nvCxnSpPr>
        <xdr:cNvPr id="152" name="直線コネクタ 151">
          <a:extLst>
            <a:ext uri="{FF2B5EF4-FFF2-40B4-BE49-F238E27FC236}">
              <a16:creationId xmlns:a16="http://schemas.microsoft.com/office/drawing/2014/main" id="{DF23DC79-0B1F-42C0-9C1F-4F491E2D9566}"/>
            </a:ext>
          </a:extLst>
        </xdr:cNvPr>
        <xdr:cNvCxnSpPr/>
      </xdr:nvCxnSpPr>
      <xdr:spPr>
        <a:xfrm flipV="1">
          <a:off x="12560300" y="5862779"/>
          <a:ext cx="762000" cy="15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129117</xdr:rowOff>
    </xdr:from>
    <xdr:to>
      <xdr:col>60</xdr:col>
      <xdr:colOff>123825</xdr:colOff>
      <xdr:row>32</xdr:row>
      <xdr:rowOff>59267</xdr:rowOff>
    </xdr:to>
    <xdr:sp macro="" textlink="">
      <xdr:nvSpPr>
        <xdr:cNvPr id="153" name="楕円 152">
          <a:extLst>
            <a:ext uri="{FF2B5EF4-FFF2-40B4-BE49-F238E27FC236}">
              <a16:creationId xmlns:a16="http://schemas.microsoft.com/office/drawing/2014/main" id="{D846387E-B9B0-4A3F-A2DE-1546962DEA06}"/>
            </a:ext>
          </a:extLst>
        </xdr:cNvPr>
        <xdr:cNvSpPr/>
      </xdr:nvSpPr>
      <xdr:spPr>
        <a:xfrm>
          <a:off x="11747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98524</xdr:rowOff>
    </xdr:from>
    <xdr:to>
      <xdr:col>64</xdr:col>
      <xdr:colOff>73025</xdr:colOff>
      <xdr:row>32</xdr:row>
      <xdr:rowOff>8467</xdr:rowOff>
    </xdr:to>
    <xdr:cxnSp macro="">
      <xdr:nvCxnSpPr>
        <xdr:cNvPr id="154" name="直線コネクタ 153">
          <a:extLst>
            <a:ext uri="{FF2B5EF4-FFF2-40B4-BE49-F238E27FC236}">
              <a16:creationId xmlns:a16="http://schemas.microsoft.com/office/drawing/2014/main" id="{4A78A4D7-6032-4DDC-9089-E2CC2E8C5172}"/>
            </a:ext>
          </a:extLst>
        </xdr:cNvPr>
        <xdr:cNvCxnSpPr/>
      </xdr:nvCxnSpPr>
      <xdr:spPr>
        <a:xfrm flipV="1">
          <a:off x="11798300" y="6013549"/>
          <a:ext cx="762000" cy="25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A17DCF3C-0499-402D-B685-7FEA071B46E2}"/>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E259784D-152C-4215-8502-672879FF074F}"/>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BAF55F93-35AA-42A7-9998-29F2BA7E2275}"/>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8CE52E8C-0046-4C6F-9BE4-092B1D789E6C}"/>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55890</xdr:rowOff>
    </xdr:from>
    <xdr:ext cx="469744" cy="259045"/>
    <xdr:sp macro="" textlink="">
      <xdr:nvSpPr>
        <xdr:cNvPr id="159" name="n_1mainValue債務償還比率">
          <a:extLst>
            <a:ext uri="{FF2B5EF4-FFF2-40B4-BE49-F238E27FC236}">
              <a16:creationId xmlns:a16="http://schemas.microsoft.com/office/drawing/2014/main" id="{3FE2D9F5-E489-4107-A1A1-87F6821FEB6F}"/>
            </a:ext>
          </a:extLst>
        </xdr:cNvPr>
        <xdr:cNvSpPr txBox="1"/>
      </xdr:nvSpPr>
      <xdr:spPr>
        <a:xfrm>
          <a:off x="13836727" y="597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161131</xdr:rowOff>
    </xdr:from>
    <xdr:ext cx="469744" cy="259045"/>
    <xdr:sp macro="" textlink="">
      <xdr:nvSpPr>
        <xdr:cNvPr id="160" name="n_2mainValue債務償還比率">
          <a:extLst>
            <a:ext uri="{FF2B5EF4-FFF2-40B4-BE49-F238E27FC236}">
              <a16:creationId xmlns:a16="http://schemas.microsoft.com/office/drawing/2014/main" id="{B6CF5FA4-F0D5-4686-83B2-39F1EA2EFEBF}"/>
            </a:ext>
          </a:extLst>
        </xdr:cNvPr>
        <xdr:cNvSpPr txBox="1"/>
      </xdr:nvSpPr>
      <xdr:spPr>
        <a:xfrm>
          <a:off x="13087427" y="59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140451</xdr:rowOff>
    </xdr:from>
    <xdr:ext cx="469744" cy="259045"/>
    <xdr:sp macro="" textlink="">
      <xdr:nvSpPr>
        <xdr:cNvPr id="161" name="n_3mainValue債務償還比率">
          <a:extLst>
            <a:ext uri="{FF2B5EF4-FFF2-40B4-BE49-F238E27FC236}">
              <a16:creationId xmlns:a16="http://schemas.microsoft.com/office/drawing/2014/main" id="{4470192C-4FF3-41E4-9FB7-9A926B57EB54}"/>
            </a:ext>
          </a:extLst>
        </xdr:cNvPr>
        <xdr:cNvSpPr txBox="1"/>
      </xdr:nvSpPr>
      <xdr:spPr>
        <a:xfrm>
          <a:off x="12325427" y="605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50394</xdr:rowOff>
    </xdr:from>
    <xdr:ext cx="469744" cy="259045"/>
    <xdr:sp macro="" textlink="">
      <xdr:nvSpPr>
        <xdr:cNvPr id="162" name="n_4mainValue債務償還比率">
          <a:extLst>
            <a:ext uri="{FF2B5EF4-FFF2-40B4-BE49-F238E27FC236}">
              <a16:creationId xmlns:a16="http://schemas.microsoft.com/office/drawing/2014/main" id="{933EC413-061C-472C-B88F-2784232597B0}"/>
            </a:ext>
          </a:extLst>
        </xdr:cNvPr>
        <xdr:cNvSpPr txBox="1"/>
      </xdr:nvSpPr>
      <xdr:spPr>
        <a:xfrm>
          <a:off x="11563427" y="63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A094E2F-CA78-49AB-82D2-231390C04EA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833D74A-5CE1-47F0-A982-1B5D0E8A2FD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97C8880-E807-4041-920D-30B1A1563C5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F54431B-D18C-4F7F-BCC9-9DE66B63527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AED50828-0618-4A04-98AA-F1AF65EF719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2153E56-3136-4E09-9FD7-B0C42A7F9D7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E2C5DE-91D0-4318-B6E5-99F7726647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373044-1F54-466C-8888-FDCAB94514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EB4975-F302-4C71-951D-14A6BE89D4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9B32B4-DC2C-497B-A2B1-B73A373F9F5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F53FC7-549B-4127-A02C-CC6F51CAEB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27FEC0-0829-45C5-9252-A6B9C1D743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57682C-A4F6-4DBD-AE5D-675ADE499D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0946D2-1646-4007-ACF1-F904FDEB28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A18E7B-FF9F-409F-9003-7928CD2F95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31A0D9-AA2D-4EED-9258-6C0987F408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2,819
2,800
282.13
4,026,051
3,810,943
177,682
2,354,776
3,320,670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818B78-6709-4C03-B6C1-79ADD57BDE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CF2442-F0ED-4160-8E08-9884512680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726814-6B8F-48DD-9DE3-C385CB1649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3E97FE-449F-49CB-8481-4B5AEF7ECF2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B315F5-66A0-4D3D-ABEA-FC45387797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91336AB-D00E-4E57-9B1D-6D9968909F7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7C2FE4-0CD8-4980-9E82-FEC1BB676C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0912B2-F28E-4870-B77B-D850BCCA6E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B6E541-0234-45F0-A8F1-19D0764670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68FF8B-5120-462A-8792-22098E6A2BB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E8E237-CCD1-4801-BE0A-83517F8448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62BF55-DDCA-493F-9C07-8C80387A1C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92DDF23-4D79-45EF-A942-338EA90BBCC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34F023-C496-4D88-B0EC-7EC87ED8C1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94A0C0-75DA-4891-AB6A-D27990D0DD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396578-50A3-4D6D-BA82-BFDE3E2D7A5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6169AC-45F3-423B-A992-841E3A221A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7D64B0-B591-48ED-818D-80BAED238E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9E922E-F3F8-4F12-9793-200070F583B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53562F-F6CC-4FA6-B557-F2F61640EB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F1EA2D-2FF1-4C4C-8A0F-1C8A370EF6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8CE088-09BC-4C20-8BC4-6FD45E09BB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E98152-41E7-4B25-AAE0-9E63C15029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88EFFB-3450-42A3-BF86-AED7318617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1987D8-FDD8-45D2-AC1B-99D154832D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89014A-4611-45F6-886E-5868D090E9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7E178B-22A6-4D5F-B6CC-D06CB05C97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B87781-0798-4D8E-802B-B71B34E8CE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AD271E-F212-4BA3-A3B1-DA1A3CCB22F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C0F259-B27C-4596-AC73-28F2EF2CB1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92A90E-CEC9-43B9-B6A2-AC0F6DD81F0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86604AD-33A2-479D-A181-5157442B1D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DA03E3-96FD-43E4-ACAC-C6A5C34F672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9A64820-C861-4A24-A432-51842AA97AC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1DDCF20-67D8-4F7D-ABBC-138CC6A65AB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10FE749-9BEC-4FC5-851D-F63BAB862EE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4464292-CF4B-4827-81A3-C746AD743D2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032CE9E-5856-4033-BA8B-958CDC485AA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195A8CE-AE69-4672-A3C2-569431ED4A3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1E6B727-F8DB-4AEE-9298-2AE1F4E804A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D79A23B-BD6E-4171-8482-CE6CD1AA3B1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926F148-C249-4FC5-AAC2-B46727FE063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53BF673-2CCB-493B-A051-7EC79B11E8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BDA8DD6-AFE1-46B0-8AB8-984C3F688AF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F5842FE-BE46-4AC7-8AC1-7B45CDEEDA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26DF0AD9-95BE-413C-AB45-2B61A1487FB4}"/>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787E66B7-2E8C-47CB-B3F9-12851B4DA7B1}"/>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92E67A34-8BA9-442D-B575-E726617096DC}"/>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F224CF49-C55E-4D92-A7F5-BA5BAB5E95E8}"/>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14F4513C-0C28-46F4-A052-BC64493E3EFE}"/>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CD035A8A-EC08-4423-ADF7-45F168AA597E}"/>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CEA7FDF2-D717-4A7B-A450-58E54EA09D2F}"/>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B141C3BD-A25D-4B87-BBD0-1A7CDC92A34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EF57756-0666-4ABB-862A-F6D201B5873D}"/>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F2DBA8AA-4F5A-4CA2-8974-BB1EB69030FD}"/>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143A336D-FC81-4F2F-9725-75D21758AC54}"/>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C6757C-DF35-4694-A52B-E19F0217DB6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DDFD53-EAB9-461F-B718-BAA6FA46B9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43BBE9-FA00-4AEB-896A-1AB37A7FF4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B26B3A-68E0-404F-9F11-60595983336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E1045B3-6484-43E0-B284-630F380628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29210</xdr:rowOff>
    </xdr:from>
    <xdr:to>
      <xdr:col>24</xdr:col>
      <xdr:colOff>114300</xdr:colOff>
      <xdr:row>39</xdr:row>
      <xdr:rowOff>130810</xdr:rowOff>
    </xdr:to>
    <xdr:sp macro="" textlink="">
      <xdr:nvSpPr>
        <xdr:cNvPr id="73" name="楕円 72">
          <a:extLst>
            <a:ext uri="{FF2B5EF4-FFF2-40B4-BE49-F238E27FC236}">
              <a16:creationId xmlns:a16="http://schemas.microsoft.com/office/drawing/2014/main" id="{A20A8C8A-2393-47A2-AFD4-FFB72805BD92}"/>
            </a:ext>
          </a:extLst>
        </xdr:cNvPr>
        <xdr:cNvSpPr/>
      </xdr:nvSpPr>
      <xdr:spPr>
        <a:xfrm>
          <a:off x="4584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D9E58BAD-83A2-4AD3-9F89-5F2A205A26B7}"/>
            </a:ext>
          </a:extLst>
        </xdr:cNvPr>
        <xdr:cNvSpPr txBox="1"/>
      </xdr:nvSpPr>
      <xdr:spPr>
        <a:xfrm>
          <a:off x="4673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xdr:rowOff>
    </xdr:from>
    <xdr:to>
      <xdr:col>20</xdr:col>
      <xdr:colOff>38100</xdr:colOff>
      <xdr:row>39</xdr:row>
      <xdr:rowOff>113665</xdr:rowOff>
    </xdr:to>
    <xdr:sp macro="" textlink="">
      <xdr:nvSpPr>
        <xdr:cNvPr id="75" name="楕円 74">
          <a:extLst>
            <a:ext uri="{FF2B5EF4-FFF2-40B4-BE49-F238E27FC236}">
              <a16:creationId xmlns:a16="http://schemas.microsoft.com/office/drawing/2014/main" id="{182271B1-F144-45F4-B613-7C79B941B9E5}"/>
            </a:ext>
          </a:extLst>
        </xdr:cNvPr>
        <xdr:cNvSpPr/>
      </xdr:nvSpPr>
      <xdr:spPr>
        <a:xfrm>
          <a:off x="3746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62865</xdr:rowOff>
    </xdr:from>
    <xdr:to>
      <xdr:col>24</xdr:col>
      <xdr:colOff>63500</xdr:colOff>
      <xdr:row>39</xdr:row>
      <xdr:rowOff>80010</xdr:rowOff>
    </xdr:to>
    <xdr:cxnSp macro="">
      <xdr:nvCxnSpPr>
        <xdr:cNvPr id="76" name="直線コネクタ 75">
          <a:extLst>
            <a:ext uri="{FF2B5EF4-FFF2-40B4-BE49-F238E27FC236}">
              <a16:creationId xmlns:a16="http://schemas.microsoft.com/office/drawing/2014/main" id="{73F203E5-6586-4BB6-B4AA-309250F14120}"/>
            </a:ext>
          </a:extLst>
        </xdr:cNvPr>
        <xdr:cNvCxnSpPr/>
      </xdr:nvCxnSpPr>
      <xdr:spPr>
        <a:xfrm>
          <a:off x="3797300" y="674941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158750</xdr:rowOff>
    </xdr:from>
    <xdr:to>
      <xdr:col>15</xdr:col>
      <xdr:colOff>101600</xdr:colOff>
      <xdr:row>39</xdr:row>
      <xdr:rowOff>88900</xdr:rowOff>
    </xdr:to>
    <xdr:sp macro="" textlink="">
      <xdr:nvSpPr>
        <xdr:cNvPr id="77" name="楕円 76">
          <a:extLst>
            <a:ext uri="{FF2B5EF4-FFF2-40B4-BE49-F238E27FC236}">
              <a16:creationId xmlns:a16="http://schemas.microsoft.com/office/drawing/2014/main" id="{AB3A7B19-E1CC-4B6F-8AAF-B28B8DC674F4}"/>
            </a:ext>
          </a:extLst>
        </xdr:cNvPr>
        <xdr:cNvSpPr/>
      </xdr:nvSpPr>
      <xdr:spPr>
        <a:xfrm>
          <a:off x="285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38100</xdr:rowOff>
    </xdr:from>
    <xdr:to>
      <xdr:col>19</xdr:col>
      <xdr:colOff>177800</xdr:colOff>
      <xdr:row>39</xdr:row>
      <xdr:rowOff>62865</xdr:rowOff>
    </xdr:to>
    <xdr:cxnSp macro="">
      <xdr:nvCxnSpPr>
        <xdr:cNvPr id="78" name="直線コネクタ 77">
          <a:extLst>
            <a:ext uri="{FF2B5EF4-FFF2-40B4-BE49-F238E27FC236}">
              <a16:creationId xmlns:a16="http://schemas.microsoft.com/office/drawing/2014/main" id="{C6A5FD26-4356-432C-B41B-421CFFFCB0AB}"/>
            </a:ext>
          </a:extLst>
        </xdr:cNvPr>
        <xdr:cNvCxnSpPr/>
      </xdr:nvCxnSpPr>
      <xdr:spPr>
        <a:xfrm>
          <a:off x="2908300" y="67246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9" name="楕円 78">
          <a:extLst>
            <a:ext uri="{FF2B5EF4-FFF2-40B4-BE49-F238E27FC236}">
              <a16:creationId xmlns:a16="http://schemas.microsoft.com/office/drawing/2014/main" id="{DE3EC916-D9DC-4935-BBDC-1128D4AF77C8}"/>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38100</xdr:rowOff>
    </xdr:to>
    <xdr:cxnSp macro="">
      <xdr:nvCxnSpPr>
        <xdr:cNvPr id="80" name="直線コネクタ 79">
          <a:extLst>
            <a:ext uri="{FF2B5EF4-FFF2-40B4-BE49-F238E27FC236}">
              <a16:creationId xmlns:a16="http://schemas.microsoft.com/office/drawing/2014/main" id="{2AA4C67A-6D65-4F50-979E-3235E56F9BFA}"/>
            </a:ext>
          </a:extLst>
        </xdr:cNvPr>
        <xdr:cNvCxnSpPr/>
      </xdr:nvCxnSpPr>
      <xdr:spPr>
        <a:xfrm>
          <a:off x="2019300" y="6659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69215</xdr:rowOff>
    </xdr:from>
    <xdr:to>
      <xdr:col>6</xdr:col>
      <xdr:colOff>38100</xdr:colOff>
      <xdr:row>38</xdr:row>
      <xdr:rowOff>170815</xdr:rowOff>
    </xdr:to>
    <xdr:sp macro="" textlink="">
      <xdr:nvSpPr>
        <xdr:cNvPr id="81" name="楕円 80">
          <a:extLst>
            <a:ext uri="{FF2B5EF4-FFF2-40B4-BE49-F238E27FC236}">
              <a16:creationId xmlns:a16="http://schemas.microsoft.com/office/drawing/2014/main" id="{BFFEAAD0-62DE-4F27-9BFE-04CE8E51B063}"/>
            </a:ext>
          </a:extLst>
        </xdr:cNvPr>
        <xdr:cNvSpPr/>
      </xdr:nvSpPr>
      <xdr:spPr>
        <a:xfrm>
          <a:off x="1079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120015</xdr:rowOff>
    </xdr:from>
    <xdr:to>
      <xdr:col>10</xdr:col>
      <xdr:colOff>114300</xdr:colOff>
      <xdr:row>38</xdr:row>
      <xdr:rowOff>144780</xdr:rowOff>
    </xdr:to>
    <xdr:cxnSp macro="">
      <xdr:nvCxnSpPr>
        <xdr:cNvPr id="82" name="直線コネクタ 81">
          <a:extLst>
            <a:ext uri="{FF2B5EF4-FFF2-40B4-BE49-F238E27FC236}">
              <a16:creationId xmlns:a16="http://schemas.microsoft.com/office/drawing/2014/main" id="{0E6AE810-66F4-47FC-9983-1D5CDC0087E5}"/>
            </a:ext>
          </a:extLst>
        </xdr:cNvPr>
        <xdr:cNvCxnSpPr/>
      </xdr:nvCxnSpPr>
      <xdr:spPr>
        <a:xfrm>
          <a:off x="1130300" y="66351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60B93AB9-62BC-4A50-ACF9-8726BB786E31}"/>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65541293-AB0C-45B5-9CB8-03F49F63952E}"/>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95E62A4B-74E9-4DE0-AFA9-6F9E6C10D035}"/>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130C6D2A-EEA9-4B47-BAFA-FB94015F282D}"/>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104792</xdr:rowOff>
    </xdr:from>
    <xdr:ext cx="405111" cy="259045"/>
    <xdr:sp macro="" textlink="">
      <xdr:nvSpPr>
        <xdr:cNvPr id="87" name="n_1mainValue【道路】&#10;有形固定資産減価償却率">
          <a:extLst>
            <a:ext uri="{FF2B5EF4-FFF2-40B4-BE49-F238E27FC236}">
              <a16:creationId xmlns:a16="http://schemas.microsoft.com/office/drawing/2014/main" id="{6BFABE53-8673-4336-97A6-B4DA3A3874F3}"/>
            </a:ext>
          </a:extLst>
        </xdr:cNvPr>
        <xdr:cNvSpPr txBox="1"/>
      </xdr:nvSpPr>
      <xdr:spPr>
        <a:xfrm>
          <a:off x="3582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C7D30DA3-E1A1-4DD9-BA06-691C644F8858}"/>
            </a:ext>
          </a:extLst>
        </xdr:cNvPr>
        <xdr:cNvSpPr txBox="1"/>
      </xdr:nvSpPr>
      <xdr:spPr>
        <a:xfrm>
          <a:off x="2705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9" name="n_3mainValue【道路】&#10;有形固定資産減価償却率">
          <a:extLst>
            <a:ext uri="{FF2B5EF4-FFF2-40B4-BE49-F238E27FC236}">
              <a16:creationId xmlns:a16="http://schemas.microsoft.com/office/drawing/2014/main" id="{8BD95ECC-0480-4A10-8DFE-1236B5BF9E01}"/>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1F14A90A-4D2B-428B-83CB-81316785BE71}"/>
            </a:ext>
          </a:extLst>
        </xdr:cNvPr>
        <xdr:cNvSpPr txBox="1"/>
      </xdr:nvSpPr>
      <xdr:spPr>
        <a:xfrm>
          <a:off x="927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F10A3B3-B2D0-4ABC-A831-7660A64CFD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45BA568-C2D8-4595-9C34-DE3D16E9B29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F5A8D19-0C64-4A8A-80AF-C6A3D17809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A3AFF44-1168-4F2C-B788-5BF8038E9A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EFC2374-0911-4CD6-B045-B2F67A4116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4838F74-1429-441A-A328-E486954787D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170F9C4-E412-483D-905E-095D231E80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00A2157-60F3-4FDE-BFE8-A981B67CAB0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02D3038-0475-4B3E-B910-821FDED7371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9A32EB5-608C-483B-ACE6-F23F7D0D2E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35E42EC-D787-48D6-9C5D-EF2EED76675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B6EBD7E-E715-4973-B1AC-EF03C44AB5D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204BB4D-B23C-4C36-8252-B11A8580D0A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639EB71-A1C5-4749-AA1D-1F3108A25BA5}"/>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703FF24-11DB-4BC7-B554-9FFDD4212F3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71C5830B-ADA6-4B7B-9781-6040797FDA4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04D1641-A148-4A89-89D2-DD429DEBC59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51B9D1D-C324-41C8-8810-907A7D897D0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BF8C959-0965-4345-8AF4-27D245C34C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07EF7C5-1A7E-4F3C-908C-97494865DE2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EE185D9-7FE8-448D-B347-94EDBA7DD6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7132698C-CA9A-4F1B-93F1-B0A85D10AD7F}"/>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2DAC8925-7629-47AA-BECA-F681DC4FF5CD}"/>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945633A0-DE11-45C1-8865-9018DB2AEE2C}"/>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19BA04F2-5FA4-4978-AAE8-2C1CF9BC7B04}"/>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560F0298-CEFE-460B-9CBA-68B97617D5C3}"/>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1477C729-7D99-449C-B177-943B3F7911F1}"/>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AE8EAF68-3460-45FA-B79A-AB944467A4B9}"/>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17FC5D49-A651-47FE-8BE1-22B16F4E998E}"/>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77E3D3C2-A508-4011-8824-2632E650970F}"/>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541E01C6-F6EC-4037-974A-C5E1CBF2F016}"/>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87CE73DF-E152-46F1-9F6B-993A68AC2CBC}"/>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441E9AE-E56C-4B9B-82E5-CF68BB1F59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79958BB-5415-4A85-913A-E2B82B5AC90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8BA9B9-C6C3-4C41-B96B-F266211EDC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44059F0-3865-43E3-BF1B-DFD88B1162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EB3D1AA-E748-41ED-BF74-E5BFC688A6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131793</xdr:rowOff>
    </xdr:from>
    <xdr:to>
      <xdr:col>55</xdr:col>
      <xdr:colOff>50800</xdr:colOff>
      <xdr:row>41</xdr:row>
      <xdr:rowOff>61943</xdr:rowOff>
    </xdr:to>
    <xdr:sp macro="" textlink="">
      <xdr:nvSpPr>
        <xdr:cNvPr id="128" name="楕円 127">
          <a:extLst>
            <a:ext uri="{FF2B5EF4-FFF2-40B4-BE49-F238E27FC236}">
              <a16:creationId xmlns:a16="http://schemas.microsoft.com/office/drawing/2014/main" id="{1DD385B2-3933-42B1-B0F2-F5CAE7FEB459}"/>
            </a:ext>
          </a:extLst>
        </xdr:cNvPr>
        <xdr:cNvSpPr/>
      </xdr:nvSpPr>
      <xdr:spPr>
        <a:xfrm>
          <a:off x="10426700" y="698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73847</xdr:rowOff>
    </xdr:from>
    <xdr:ext cx="534377" cy="259045"/>
    <xdr:sp macro="" textlink="">
      <xdr:nvSpPr>
        <xdr:cNvPr id="129" name="【道路】&#10;一人当たり延長該当値テキスト">
          <a:extLst>
            <a:ext uri="{FF2B5EF4-FFF2-40B4-BE49-F238E27FC236}">
              <a16:creationId xmlns:a16="http://schemas.microsoft.com/office/drawing/2014/main" id="{C1EF335A-95DF-4BA2-AAAA-5FDC1397419B}"/>
            </a:ext>
          </a:extLst>
        </xdr:cNvPr>
        <xdr:cNvSpPr txBox="1"/>
      </xdr:nvSpPr>
      <xdr:spPr>
        <a:xfrm>
          <a:off x="10515600" y="693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135167</xdr:rowOff>
    </xdr:from>
    <xdr:to>
      <xdr:col>50</xdr:col>
      <xdr:colOff>165100</xdr:colOff>
      <xdr:row>41</xdr:row>
      <xdr:rowOff>65317</xdr:rowOff>
    </xdr:to>
    <xdr:sp macro="" textlink="">
      <xdr:nvSpPr>
        <xdr:cNvPr id="130" name="楕円 129">
          <a:extLst>
            <a:ext uri="{FF2B5EF4-FFF2-40B4-BE49-F238E27FC236}">
              <a16:creationId xmlns:a16="http://schemas.microsoft.com/office/drawing/2014/main" id="{8E8F1C37-1009-474B-9919-672A62494342}"/>
            </a:ext>
          </a:extLst>
        </xdr:cNvPr>
        <xdr:cNvSpPr/>
      </xdr:nvSpPr>
      <xdr:spPr>
        <a:xfrm>
          <a:off x="9588500" y="69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11143</xdr:rowOff>
    </xdr:from>
    <xdr:to>
      <xdr:col>55</xdr:col>
      <xdr:colOff>0</xdr:colOff>
      <xdr:row>41</xdr:row>
      <xdr:rowOff>14517</xdr:rowOff>
    </xdr:to>
    <xdr:cxnSp macro="">
      <xdr:nvCxnSpPr>
        <xdr:cNvPr id="131" name="直線コネクタ 130">
          <a:extLst>
            <a:ext uri="{FF2B5EF4-FFF2-40B4-BE49-F238E27FC236}">
              <a16:creationId xmlns:a16="http://schemas.microsoft.com/office/drawing/2014/main" id="{D26D0390-C6F0-40C1-9378-2003B1E9073C}"/>
            </a:ext>
          </a:extLst>
        </xdr:cNvPr>
        <xdr:cNvCxnSpPr/>
      </xdr:nvCxnSpPr>
      <xdr:spPr>
        <a:xfrm flipV="1">
          <a:off x="9639300" y="7040593"/>
          <a:ext cx="8382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139243</xdr:rowOff>
    </xdr:from>
    <xdr:to>
      <xdr:col>46</xdr:col>
      <xdr:colOff>38100</xdr:colOff>
      <xdr:row>41</xdr:row>
      <xdr:rowOff>69393</xdr:rowOff>
    </xdr:to>
    <xdr:sp macro="" textlink="">
      <xdr:nvSpPr>
        <xdr:cNvPr id="132" name="楕円 131">
          <a:extLst>
            <a:ext uri="{FF2B5EF4-FFF2-40B4-BE49-F238E27FC236}">
              <a16:creationId xmlns:a16="http://schemas.microsoft.com/office/drawing/2014/main" id="{EE39B3B6-6209-4DED-8BEF-B239A0014800}"/>
            </a:ext>
          </a:extLst>
        </xdr:cNvPr>
        <xdr:cNvSpPr/>
      </xdr:nvSpPr>
      <xdr:spPr>
        <a:xfrm>
          <a:off x="8699500" y="69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14517</xdr:rowOff>
    </xdr:from>
    <xdr:to>
      <xdr:col>50</xdr:col>
      <xdr:colOff>114300</xdr:colOff>
      <xdr:row>41</xdr:row>
      <xdr:rowOff>18593</xdr:rowOff>
    </xdr:to>
    <xdr:cxnSp macro="">
      <xdr:nvCxnSpPr>
        <xdr:cNvPr id="133" name="直線コネクタ 132">
          <a:extLst>
            <a:ext uri="{FF2B5EF4-FFF2-40B4-BE49-F238E27FC236}">
              <a16:creationId xmlns:a16="http://schemas.microsoft.com/office/drawing/2014/main" id="{9FCEBC04-E214-4C6F-A76F-C1FBDE76A0DD}"/>
            </a:ext>
          </a:extLst>
        </xdr:cNvPr>
        <xdr:cNvCxnSpPr/>
      </xdr:nvCxnSpPr>
      <xdr:spPr>
        <a:xfrm flipV="1">
          <a:off x="8750300" y="704396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142066</xdr:rowOff>
    </xdr:from>
    <xdr:to>
      <xdr:col>41</xdr:col>
      <xdr:colOff>101600</xdr:colOff>
      <xdr:row>41</xdr:row>
      <xdr:rowOff>72216</xdr:rowOff>
    </xdr:to>
    <xdr:sp macro="" textlink="">
      <xdr:nvSpPr>
        <xdr:cNvPr id="134" name="楕円 133">
          <a:extLst>
            <a:ext uri="{FF2B5EF4-FFF2-40B4-BE49-F238E27FC236}">
              <a16:creationId xmlns:a16="http://schemas.microsoft.com/office/drawing/2014/main" id="{B6F1C896-2759-4F58-80C4-4429A39367BC}"/>
            </a:ext>
          </a:extLst>
        </xdr:cNvPr>
        <xdr:cNvSpPr/>
      </xdr:nvSpPr>
      <xdr:spPr>
        <a:xfrm>
          <a:off x="7810500" y="70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18593</xdr:rowOff>
    </xdr:from>
    <xdr:to>
      <xdr:col>45</xdr:col>
      <xdr:colOff>177800</xdr:colOff>
      <xdr:row>41</xdr:row>
      <xdr:rowOff>21416</xdr:rowOff>
    </xdr:to>
    <xdr:cxnSp macro="">
      <xdr:nvCxnSpPr>
        <xdr:cNvPr id="135" name="直線コネクタ 134">
          <a:extLst>
            <a:ext uri="{FF2B5EF4-FFF2-40B4-BE49-F238E27FC236}">
              <a16:creationId xmlns:a16="http://schemas.microsoft.com/office/drawing/2014/main" id="{2B4FF9E7-DB54-4046-A3A0-C16429D65612}"/>
            </a:ext>
          </a:extLst>
        </xdr:cNvPr>
        <xdr:cNvCxnSpPr/>
      </xdr:nvCxnSpPr>
      <xdr:spPr>
        <a:xfrm flipV="1">
          <a:off x="7861300" y="7048043"/>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145550</xdr:rowOff>
    </xdr:from>
    <xdr:to>
      <xdr:col>36</xdr:col>
      <xdr:colOff>165100</xdr:colOff>
      <xdr:row>41</xdr:row>
      <xdr:rowOff>75700</xdr:rowOff>
    </xdr:to>
    <xdr:sp macro="" textlink="">
      <xdr:nvSpPr>
        <xdr:cNvPr id="136" name="楕円 135">
          <a:extLst>
            <a:ext uri="{FF2B5EF4-FFF2-40B4-BE49-F238E27FC236}">
              <a16:creationId xmlns:a16="http://schemas.microsoft.com/office/drawing/2014/main" id="{27ECAC05-392C-4A04-918E-AFC8231F060C}"/>
            </a:ext>
          </a:extLst>
        </xdr:cNvPr>
        <xdr:cNvSpPr/>
      </xdr:nvSpPr>
      <xdr:spPr>
        <a:xfrm>
          <a:off x="6921500" y="7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21416</xdr:rowOff>
    </xdr:from>
    <xdr:to>
      <xdr:col>41</xdr:col>
      <xdr:colOff>50800</xdr:colOff>
      <xdr:row>41</xdr:row>
      <xdr:rowOff>24900</xdr:rowOff>
    </xdr:to>
    <xdr:cxnSp macro="">
      <xdr:nvCxnSpPr>
        <xdr:cNvPr id="137" name="直線コネクタ 136">
          <a:extLst>
            <a:ext uri="{FF2B5EF4-FFF2-40B4-BE49-F238E27FC236}">
              <a16:creationId xmlns:a16="http://schemas.microsoft.com/office/drawing/2014/main" id="{CD916D60-D9EA-429E-810D-1930F21080B5}"/>
            </a:ext>
          </a:extLst>
        </xdr:cNvPr>
        <xdr:cNvCxnSpPr/>
      </xdr:nvCxnSpPr>
      <xdr:spPr>
        <a:xfrm flipV="1">
          <a:off x="6972300" y="7050866"/>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90A022AC-E90E-4BBF-B395-CCC6CBD9DB32}"/>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DC8DF8FB-B513-4D14-8C7A-2E7B1F8B4F62}"/>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CB00AA64-B595-49DC-BC08-C7E2A17F785F}"/>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CBF83902-FCE3-4F1F-88AA-65F5033BC9AC}"/>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56444</xdr:rowOff>
    </xdr:from>
    <xdr:ext cx="534377" cy="259045"/>
    <xdr:sp macro="" textlink="">
      <xdr:nvSpPr>
        <xdr:cNvPr id="142" name="n_1mainValue【道路】&#10;一人当たり延長">
          <a:extLst>
            <a:ext uri="{FF2B5EF4-FFF2-40B4-BE49-F238E27FC236}">
              <a16:creationId xmlns:a16="http://schemas.microsoft.com/office/drawing/2014/main" id="{73F33189-05B9-4185-8DB6-AD811DBADDE4}"/>
            </a:ext>
          </a:extLst>
        </xdr:cNvPr>
        <xdr:cNvSpPr txBox="1"/>
      </xdr:nvSpPr>
      <xdr:spPr>
        <a:xfrm>
          <a:off x="9359411" y="70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60520</xdr:rowOff>
    </xdr:from>
    <xdr:ext cx="534377" cy="259045"/>
    <xdr:sp macro="" textlink="">
      <xdr:nvSpPr>
        <xdr:cNvPr id="143" name="n_2mainValue【道路】&#10;一人当たり延長">
          <a:extLst>
            <a:ext uri="{FF2B5EF4-FFF2-40B4-BE49-F238E27FC236}">
              <a16:creationId xmlns:a16="http://schemas.microsoft.com/office/drawing/2014/main" id="{33254B95-56B8-4B50-A488-22CDB3C1324D}"/>
            </a:ext>
          </a:extLst>
        </xdr:cNvPr>
        <xdr:cNvSpPr txBox="1"/>
      </xdr:nvSpPr>
      <xdr:spPr>
        <a:xfrm>
          <a:off x="8483111" y="70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63343</xdr:rowOff>
    </xdr:from>
    <xdr:ext cx="534377" cy="259045"/>
    <xdr:sp macro="" textlink="">
      <xdr:nvSpPr>
        <xdr:cNvPr id="144" name="n_3mainValue【道路】&#10;一人当たり延長">
          <a:extLst>
            <a:ext uri="{FF2B5EF4-FFF2-40B4-BE49-F238E27FC236}">
              <a16:creationId xmlns:a16="http://schemas.microsoft.com/office/drawing/2014/main" id="{91B767DA-243B-4540-94FB-406272150E6D}"/>
            </a:ext>
          </a:extLst>
        </xdr:cNvPr>
        <xdr:cNvSpPr txBox="1"/>
      </xdr:nvSpPr>
      <xdr:spPr>
        <a:xfrm>
          <a:off x="7594111" y="70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66827</xdr:rowOff>
    </xdr:from>
    <xdr:ext cx="534377" cy="259045"/>
    <xdr:sp macro="" textlink="">
      <xdr:nvSpPr>
        <xdr:cNvPr id="145" name="n_4mainValue【道路】&#10;一人当たり延長">
          <a:extLst>
            <a:ext uri="{FF2B5EF4-FFF2-40B4-BE49-F238E27FC236}">
              <a16:creationId xmlns:a16="http://schemas.microsoft.com/office/drawing/2014/main" id="{ABC4F461-750C-4180-BBC8-D63467061879}"/>
            </a:ext>
          </a:extLst>
        </xdr:cNvPr>
        <xdr:cNvSpPr txBox="1"/>
      </xdr:nvSpPr>
      <xdr:spPr>
        <a:xfrm>
          <a:off x="6705111" y="70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0327D6F-663B-4E94-96F8-FDF88C71A0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7BA464D-4208-4618-82F8-DDA4CB7414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2F08B44-7FEB-422F-BE3A-BB4D40B88AF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8A0609B-CA50-4DC8-83F9-98E7982623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6AB8020-0276-465D-9783-CDB950A352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D139AAA-B6A9-4FBB-A147-D32A56AD31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A844C89-38B1-442A-97F8-4A7C1306C5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8B635F5-D2F6-4487-BD48-279BD5B250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92066B8-C8BC-4278-B346-4D2DA141D1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E8A2FB3-F1D2-48A6-B22F-BBD29FCE4A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E236505-7492-4A5F-B09A-2FF4777ACE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CBAA221-AA39-40D7-91C8-010CFB68A19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E6B7120-25BB-48A0-9AFD-2A0222FB437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517DE49-9BAC-40A9-8D1E-24AF7821DB4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2B8612A-016A-435C-8D77-1E50B72F625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5CB0BF2-CD03-430F-9EBD-21DB528C9FC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830B415-A60D-4260-BE15-F95C2B80005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E0E449B-6606-47F4-9725-3B378930065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552EBE0-F9C5-4587-B833-80C6BBC1BA5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8D13FD7-3648-4D20-A261-8D30C200AF2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4D0747E9-572C-4CE3-97DD-F79E5DCEEE8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CA07CC4-243E-4C69-8198-6D8CCF38F8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289674D6-C618-4F93-BD7C-54AD751B61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20397868-A007-4716-A5B5-B0B9636D64F8}"/>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C635E3DE-5A35-45F0-A251-33D72683A4E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9B6E87AC-93FD-4F66-BA76-B15F7E928FB3}"/>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F29EE515-826C-4658-B477-B940C57ED1FA}"/>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EF0E47FC-9D56-4F23-BA32-059F433172D2}"/>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7259BBB6-4F36-4A10-8D5E-275CD2ACA991}"/>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B805CDD0-0C2D-492B-A421-E95D91E7B40E}"/>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63D548BF-3015-40CB-A243-AC3E77162C8F}"/>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306F9665-60A2-46E1-9167-2B4172F105F7}"/>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9AB9626A-69C5-4860-8E81-BB7154124326}"/>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1FF73C75-4A1F-4164-8F83-54D403A1430F}"/>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08B277F-74C5-46C6-AE13-8AF6565913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E54BD1A-01EA-4C64-87BA-FB9B1C61A1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9ABB57-70D1-4A24-85E0-E2A350049E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A7B910E-37E6-47BF-A430-E68B0A68546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927CB1-5C61-4A44-AFA9-3689D4CADF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12700</xdr:rowOff>
    </xdr:from>
    <xdr:to>
      <xdr:col>24</xdr:col>
      <xdr:colOff>114300</xdr:colOff>
      <xdr:row>59</xdr:row>
      <xdr:rowOff>114300</xdr:rowOff>
    </xdr:to>
    <xdr:sp macro="" textlink="">
      <xdr:nvSpPr>
        <xdr:cNvPr id="185" name="楕円 184">
          <a:extLst>
            <a:ext uri="{FF2B5EF4-FFF2-40B4-BE49-F238E27FC236}">
              <a16:creationId xmlns:a16="http://schemas.microsoft.com/office/drawing/2014/main" id="{75FBE99C-5D35-4419-B62B-79897B8DCB05}"/>
            </a:ext>
          </a:extLst>
        </xdr:cNvPr>
        <xdr:cNvSpPr/>
      </xdr:nvSpPr>
      <xdr:spPr>
        <a:xfrm>
          <a:off x="45847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35577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F1B34F86-EA81-40C2-ABB7-14226A46A346}"/>
            </a:ext>
          </a:extLst>
        </xdr:cNvPr>
        <xdr:cNvSpPr txBox="1"/>
      </xdr:nvSpPr>
      <xdr:spPr>
        <a:xfrm>
          <a:off x="4673600" y="997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87" name="楕円 186">
          <a:extLst>
            <a:ext uri="{FF2B5EF4-FFF2-40B4-BE49-F238E27FC236}">
              <a16:creationId xmlns:a16="http://schemas.microsoft.com/office/drawing/2014/main" id="{49F679F4-47D9-4D6C-87F9-530E1C646EB5}"/>
            </a:ext>
          </a:extLst>
        </xdr:cNvPr>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49530</xdr:rowOff>
    </xdr:from>
    <xdr:to>
      <xdr:col>24</xdr:col>
      <xdr:colOff>63500</xdr:colOff>
      <xdr:row>59</xdr:row>
      <xdr:rowOff>63500</xdr:rowOff>
    </xdr:to>
    <xdr:cxnSp macro="">
      <xdr:nvCxnSpPr>
        <xdr:cNvPr id="188" name="直線コネクタ 187">
          <a:extLst>
            <a:ext uri="{FF2B5EF4-FFF2-40B4-BE49-F238E27FC236}">
              <a16:creationId xmlns:a16="http://schemas.microsoft.com/office/drawing/2014/main" id="{C72B177F-8CE7-442D-9BF6-96B4399763DC}"/>
            </a:ext>
          </a:extLst>
        </xdr:cNvPr>
        <xdr:cNvCxnSpPr/>
      </xdr:nvCxnSpPr>
      <xdr:spPr>
        <a:xfrm>
          <a:off x="3797300" y="1016508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160020</xdr:rowOff>
    </xdr:from>
    <xdr:to>
      <xdr:col>15</xdr:col>
      <xdr:colOff>101600</xdr:colOff>
      <xdr:row>59</xdr:row>
      <xdr:rowOff>90170</xdr:rowOff>
    </xdr:to>
    <xdr:sp macro="" textlink="">
      <xdr:nvSpPr>
        <xdr:cNvPr id="189" name="楕円 188">
          <a:extLst>
            <a:ext uri="{FF2B5EF4-FFF2-40B4-BE49-F238E27FC236}">
              <a16:creationId xmlns:a16="http://schemas.microsoft.com/office/drawing/2014/main" id="{FCCA2B2D-06D3-447C-8868-B88568A97658}"/>
            </a:ext>
          </a:extLst>
        </xdr:cNvPr>
        <xdr:cNvSpPr/>
      </xdr:nvSpPr>
      <xdr:spPr>
        <a:xfrm>
          <a:off x="2857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39370</xdr:rowOff>
    </xdr:from>
    <xdr:to>
      <xdr:col>19</xdr:col>
      <xdr:colOff>177800</xdr:colOff>
      <xdr:row>59</xdr:row>
      <xdr:rowOff>49530</xdr:rowOff>
    </xdr:to>
    <xdr:cxnSp macro="">
      <xdr:nvCxnSpPr>
        <xdr:cNvPr id="190" name="直線コネクタ 189">
          <a:extLst>
            <a:ext uri="{FF2B5EF4-FFF2-40B4-BE49-F238E27FC236}">
              <a16:creationId xmlns:a16="http://schemas.microsoft.com/office/drawing/2014/main" id="{DB77D248-EB90-4878-B0AB-CB087D1F3AFB}"/>
            </a:ext>
          </a:extLst>
        </xdr:cNvPr>
        <xdr:cNvCxnSpPr/>
      </xdr:nvCxnSpPr>
      <xdr:spPr>
        <a:xfrm>
          <a:off x="2908300" y="101549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148590</xdr:rowOff>
    </xdr:from>
    <xdr:to>
      <xdr:col>10</xdr:col>
      <xdr:colOff>165100</xdr:colOff>
      <xdr:row>59</xdr:row>
      <xdr:rowOff>78740</xdr:rowOff>
    </xdr:to>
    <xdr:sp macro="" textlink="">
      <xdr:nvSpPr>
        <xdr:cNvPr id="191" name="楕円 190">
          <a:extLst>
            <a:ext uri="{FF2B5EF4-FFF2-40B4-BE49-F238E27FC236}">
              <a16:creationId xmlns:a16="http://schemas.microsoft.com/office/drawing/2014/main" id="{96399F50-10EA-4129-B57C-445892A36424}"/>
            </a:ext>
          </a:extLst>
        </xdr:cNvPr>
        <xdr:cNvSpPr/>
      </xdr:nvSpPr>
      <xdr:spPr>
        <a:xfrm>
          <a:off x="19685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27940</xdr:rowOff>
    </xdr:from>
    <xdr:to>
      <xdr:col>15</xdr:col>
      <xdr:colOff>50800</xdr:colOff>
      <xdr:row>59</xdr:row>
      <xdr:rowOff>39370</xdr:rowOff>
    </xdr:to>
    <xdr:cxnSp macro="">
      <xdr:nvCxnSpPr>
        <xdr:cNvPr id="192" name="直線コネクタ 191">
          <a:extLst>
            <a:ext uri="{FF2B5EF4-FFF2-40B4-BE49-F238E27FC236}">
              <a16:creationId xmlns:a16="http://schemas.microsoft.com/office/drawing/2014/main" id="{0EE26651-C875-41FE-9C20-86AC9281E44B}"/>
            </a:ext>
          </a:extLst>
        </xdr:cNvPr>
        <xdr:cNvCxnSpPr/>
      </xdr:nvCxnSpPr>
      <xdr:spPr>
        <a:xfrm>
          <a:off x="2019300" y="10143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144780</xdr:rowOff>
    </xdr:from>
    <xdr:to>
      <xdr:col>6</xdr:col>
      <xdr:colOff>38100</xdr:colOff>
      <xdr:row>59</xdr:row>
      <xdr:rowOff>74930</xdr:rowOff>
    </xdr:to>
    <xdr:sp macro="" textlink="">
      <xdr:nvSpPr>
        <xdr:cNvPr id="193" name="楕円 192">
          <a:extLst>
            <a:ext uri="{FF2B5EF4-FFF2-40B4-BE49-F238E27FC236}">
              <a16:creationId xmlns:a16="http://schemas.microsoft.com/office/drawing/2014/main" id="{58004335-A34E-493D-B84E-0DFE464CF48C}"/>
            </a:ext>
          </a:extLst>
        </xdr:cNvPr>
        <xdr:cNvSpPr/>
      </xdr:nvSpPr>
      <xdr:spPr>
        <a:xfrm>
          <a:off x="1079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24130</xdr:rowOff>
    </xdr:from>
    <xdr:to>
      <xdr:col>10</xdr:col>
      <xdr:colOff>114300</xdr:colOff>
      <xdr:row>59</xdr:row>
      <xdr:rowOff>27940</xdr:rowOff>
    </xdr:to>
    <xdr:cxnSp macro="">
      <xdr:nvCxnSpPr>
        <xdr:cNvPr id="194" name="直線コネクタ 193">
          <a:extLst>
            <a:ext uri="{FF2B5EF4-FFF2-40B4-BE49-F238E27FC236}">
              <a16:creationId xmlns:a16="http://schemas.microsoft.com/office/drawing/2014/main" id="{E6AA3386-7BA8-4050-B123-05B9F2548784}"/>
            </a:ext>
          </a:extLst>
        </xdr:cNvPr>
        <xdr:cNvCxnSpPr/>
      </xdr:nvCxnSpPr>
      <xdr:spPr>
        <a:xfrm>
          <a:off x="1130300" y="10139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2F1D2DC0-BA95-41FF-9D15-CE951A73AFFE}"/>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A8B764E2-22ED-4370-90D5-BCFD48A8931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566CFAD4-540F-4233-8EF4-4A53DE6C6A89}"/>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4C16FC59-F4B2-44C8-86A4-1D441D378B2E}"/>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26117803-FE51-4E99-BE09-B813A2279281}"/>
            </a:ext>
          </a:extLst>
        </xdr:cNvPr>
        <xdr:cNvSpPr txBox="1"/>
      </xdr:nvSpPr>
      <xdr:spPr>
        <a:xfrm>
          <a:off x="3582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106697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DB317B1C-A09A-49AA-8813-349FCF22FEF8}"/>
            </a:ext>
          </a:extLst>
        </xdr:cNvPr>
        <xdr:cNvSpPr txBox="1"/>
      </xdr:nvSpPr>
      <xdr:spPr>
        <a:xfrm>
          <a:off x="2705744"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95267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61995B5D-1F7A-4DED-BF29-CA58326CA4DB}"/>
            </a:ext>
          </a:extLst>
        </xdr:cNvPr>
        <xdr:cNvSpPr txBox="1"/>
      </xdr:nvSpPr>
      <xdr:spPr>
        <a:xfrm>
          <a:off x="1816744"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91457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A486C07-555F-4459-AA4C-9DFA2F4079D0}"/>
            </a:ext>
          </a:extLst>
        </xdr:cNvPr>
        <xdr:cNvSpPr txBox="1"/>
      </xdr:nvSpPr>
      <xdr:spPr>
        <a:xfrm>
          <a:off x="92774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0C8A90F-35DB-4D9E-ACAA-E995CB0A76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B26DD8E-CBDA-4DDC-8F81-01EA4F7C21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A2AD58F-9F6B-4DCB-9F9F-DFDEDB444D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E683868C-8CAA-4B06-8921-6190049EA0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3D6F3D4-D29F-4F75-AF4D-B858B006C2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09AAAC7-3187-4E36-80F9-6E327F255B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A405074-2D8B-41DC-980A-EDABDBB601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0C811F5-E902-461B-9AF5-4FC8617439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F69AE27-3379-495D-8C16-4E89B22A95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5FBB1BB-702F-4D50-B117-63EEDF47FB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853F5D8-659E-45B9-B542-F2E2986ABAB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6D8B6963-12E3-4C3B-8471-17A0F08C1CE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FD95F2ED-AEB7-423A-8B59-6D9FB47F66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B25C41A-78A4-4AFB-A15A-C6B3E343149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ECD82D4-9521-422F-9960-CFA0BE89F17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DA8C6DDE-7088-436E-9BDC-863428B6670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E5178A6B-BE81-4745-959E-37442B23F71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F58C0484-FAA1-4EFE-9CA8-8AF5F5F9634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7D174AB8-243E-474C-B784-A91FB473D9A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CF2D0038-C4E2-4717-8203-6D2AD8A2ADC2}"/>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39552BE-6B2C-4F90-A284-CC71E875EC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2D6523F7-82BB-41DE-920B-CB2D6C1EED69}"/>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E781A23D-A0E7-4207-97D1-DC317BC351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28A82301-30A2-47D1-B6AC-49025B1203B5}"/>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3745DB9E-5BED-4F1B-8349-DC30E6B011D3}"/>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8CD6D67-287E-40BE-9425-4D18F7399D0E}"/>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92CB084F-684C-42C6-B183-3C290688FEE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42732861-BB6C-4822-B400-2869F58BEB26}"/>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1C4AB0E2-B164-4B68-82F4-5F75DEA406C2}"/>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7CC8DC1B-22CC-4E66-9E66-15BABFE98DF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5CC9F327-6DD4-4786-829C-07BB66EE68BB}"/>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35F09343-0191-42C5-8C78-9CB4BC24D8E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35A67FAC-7CCE-4CCA-9D92-58675950B35A}"/>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E05CAA6C-5E6A-4B9B-929F-EC972CF3EEBE}"/>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890A221-C478-4B0C-AA4D-A4133F19E8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21B9DD8-3E3D-4A2A-B6EB-148E8B5226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C26434-4F1D-44CA-B5B2-180CD2652B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C2DF90-2424-430E-9D28-27FDFA5DBC5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F1F980A-F4D5-4EBD-B880-9CA891C0E4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126350</xdr:rowOff>
    </xdr:from>
    <xdr:to>
      <xdr:col>55</xdr:col>
      <xdr:colOff>50800</xdr:colOff>
      <xdr:row>62</xdr:row>
      <xdr:rowOff>56500</xdr:rowOff>
    </xdr:to>
    <xdr:sp macro="" textlink="">
      <xdr:nvSpPr>
        <xdr:cNvPr id="242" name="楕円 241">
          <a:extLst>
            <a:ext uri="{FF2B5EF4-FFF2-40B4-BE49-F238E27FC236}">
              <a16:creationId xmlns:a16="http://schemas.microsoft.com/office/drawing/2014/main" id="{B7F0BD8C-E311-412D-BC27-1087D63EA28F}"/>
            </a:ext>
          </a:extLst>
        </xdr:cNvPr>
        <xdr:cNvSpPr/>
      </xdr:nvSpPr>
      <xdr:spPr>
        <a:xfrm>
          <a:off x="10426700" y="105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149227</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5EBDC459-4F78-4866-83CA-3B099C3EC2A1}"/>
            </a:ext>
          </a:extLst>
        </xdr:cNvPr>
        <xdr:cNvSpPr txBox="1"/>
      </xdr:nvSpPr>
      <xdr:spPr>
        <a:xfrm>
          <a:off x="10515600" y="10436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137758</xdr:rowOff>
    </xdr:from>
    <xdr:to>
      <xdr:col>50</xdr:col>
      <xdr:colOff>165100</xdr:colOff>
      <xdr:row>62</xdr:row>
      <xdr:rowOff>67908</xdr:rowOff>
    </xdr:to>
    <xdr:sp macro="" textlink="">
      <xdr:nvSpPr>
        <xdr:cNvPr id="244" name="楕円 243">
          <a:extLst>
            <a:ext uri="{FF2B5EF4-FFF2-40B4-BE49-F238E27FC236}">
              <a16:creationId xmlns:a16="http://schemas.microsoft.com/office/drawing/2014/main" id="{3A916F15-DC8C-4C54-B5F9-C8742DC3BD14}"/>
            </a:ext>
          </a:extLst>
        </xdr:cNvPr>
        <xdr:cNvSpPr/>
      </xdr:nvSpPr>
      <xdr:spPr>
        <a:xfrm>
          <a:off x="9588500" y="105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5700</xdr:rowOff>
    </xdr:from>
    <xdr:to>
      <xdr:col>55</xdr:col>
      <xdr:colOff>0</xdr:colOff>
      <xdr:row>62</xdr:row>
      <xdr:rowOff>17108</xdr:rowOff>
    </xdr:to>
    <xdr:cxnSp macro="">
      <xdr:nvCxnSpPr>
        <xdr:cNvPr id="245" name="直線コネクタ 244">
          <a:extLst>
            <a:ext uri="{FF2B5EF4-FFF2-40B4-BE49-F238E27FC236}">
              <a16:creationId xmlns:a16="http://schemas.microsoft.com/office/drawing/2014/main" id="{BF4897FD-EB62-4C89-85E2-BF98F98E8418}"/>
            </a:ext>
          </a:extLst>
        </xdr:cNvPr>
        <xdr:cNvCxnSpPr/>
      </xdr:nvCxnSpPr>
      <xdr:spPr>
        <a:xfrm flipV="1">
          <a:off x="9639300" y="10635600"/>
          <a:ext cx="838200" cy="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154389</xdr:rowOff>
    </xdr:from>
    <xdr:to>
      <xdr:col>46</xdr:col>
      <xdr:colOff>38100</xdr:colOff>
      <xdr:row>62</xdr:row>
      <xdr:rowOff>84539</xdr:rowOff>
    </xdr:to>
    <xdr:sp macro="" textlink="">
      <xdr:nvSpPr>
        <xdr:cNvPr id="246" name="楕円 245">
          <a:extLst>
            <a:ext uri="{FF2B5EF4-FFF2-40B4-BE49-F238E27FC236}">
              <a16:creationId xmlns:a16="http://schemas.microsoft.com/office/drawing/2014/main" id="{355AA0AA-6F04-4D48-842E-1C7EE1B07FF2}"/>
            </a:ext>
          </a:extLst>
        </xdr:cNvPr>
        <xdr:cNvSpPr/>
      </xdr:nvSpPr>
      <xdr:spPr>
        <a:xfrm>
          <a:off x="8699500" y="106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17108</xdr:rowOff>
    </xdr:from>
    <xdr:to>
      <xdr:col>50</xdr:col>
      <xdr:colOff>114300</xdr:colOff>
      <xdr:row>62</xdr:row>
      <xdr:rowOff>33739</xdr:rowOff>
    </xdr:to>
    <xdr:cxnSp macro="">
      <xdr:nvCxnSpPr>
        <xdr:cNvPr id="247" name="直線コネクタ 246">
          <a:extLst>
            <a:ext uri="{FF2B5EF4-FFF2-40B4-BE49-F238E27FC236}">
              <a16:creationId xmlns:a16="http://schemas.microsoft.com/office/drawing/2014/main" id="{DBF2F9A4-79FE-45DC-A762-8F174D6E275C}"/>
            </a:ext>
          </a:extLst>
        </xdr:cNvPr>
        <xdr:cNvCxnSpPr/>
      </xdr:nvCxnSpPr>
      <xdr:spPr>
        <a:xfrm flipV="1">
          <a:off x="8750300" y="10647008"/>
          <a:ext cx="889000" cy="1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163943</xdr:rowOff>
    </xdr:from>
    <xdr:to>
      <xdr:col>41</xdr:col>
      <xdr:colOff>101600</xdr:colOff>
      <xdr:row>62</xdr:row>
      <xdr:rowOff>94093</xdr:rowOff>
    </xdr:to>
    <xdr:sp macro="" textlink="">
      <xdr:nvSpPr>
        <xdr:cNvPr id="248" name="楕円 247">
          <a:extLst>
            <a:ext uri="{FF2B5EF4-FFF2-40B4-BE49-F238E27FC236}">
              <a16:creationId xmlns:a16="http://schemas.microsoft.com/office/drawing/2014/main" id="{338DBD05-2B65-46C5-9125-1FE5348F48EE}"/>
            </a:ext>
          </a:extLst>
        </xdr:cNvPr>
        <xdr:cNvSpPr/>
      </xdr:nvSpPr>
      <xdr:spPr>
        <a:xfrm>
          <a:off x="7810500" y="1062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33739</xdr:rowOff>
    </xdr:from>
    <xdr:to>
      <xdr:col>45</xdr:col>
      <xdr:colOff>177800</xdr:colOff>
      <xdr:row>62</xdr:row>
      <xdr:rowOff>43293</xdr:rowOff>
    </xdr:to>
    <xdr:cxnSp macro="">
      <xdr:nvCxnSpPr>
        <xdr:cNvPr id="249" name="直線コネクタ 248">
          <a:extLst>
            <a:ext uri="{FF2B5EF4-FFF2-40B4-BE49-F238E27FC236}">
              <a16:creationId xmlns:a16="http://schemas.microsoft.com/office/drawing/2014/main" id="{F4AA6838-04E7-493C-9B39-A0B2E253D0FC}"/>
            </a:ext>
          </a:extLst>
        </xdr:cNvPr>
        <xdr:cNvCxnSpPr/>
      </xdr:nvCxnSpPr>
      <xdr:spPr>
        <a:xfrm flipV="1">
          <a:off x="7861300" y="10663639"/>
          <a:ext cx="889000" cy="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362</xdr:rowOff>
    </xdr:from>
    <xdr:to>
      <xdr:col>36</xdr:col>
      <xdr:colOff>165100</xdr:colOff>
      <xdr:row>62</xdr:row>
      <xdr:rowOff>101962</xdr:rowOff>
    </xdr:to>
    <xdr:sp macro="" textlink="">
      <xdr:nvSpPr>
        <xdr:cNvPr id="250" name="楕円 249">
          <a:extLst>
            <a:ext uri="{FF2B5EF4-FFF2-40B4-BE49-F238E27FC236}">
              <a16:creationId xmlns:a16="http://schemas.microsoft.com/office/drawing/2014/main" id="{E67E6CD3-3194-4049-A511-64A5B18C3F0E}"/>
            </a:ext>
          </a:extLst>
        </xdr:cNvPr>
        <xdr:cNvSpPr/>
      </xdr:nvSpPr>
      <xdr:spPr>
        <a:xfrm>
          <a:off x="6921500" y="106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43293</xdr:rowOff>
    </xdr:from>
    <xdr:to>
      <xdr:col>41</xdr:col>
      <xdr:colOff>50800</xdr:colOff>
      <xdr:row>62</xdr:row>
      <xdr:rowOff>51162</xdr:rowOff>
    </xdr:to>
    <xdr:cxnSp macro="">
      <xdr:nvCxnSpPr>
        <xdr:cNvPr id="251" name="直線コネクタ 250">
          <a:extLst>
            <a:ext uri="{FF2B5EF4-FFF2-40B4-BE49-F238E27FC236}">
              <a16:creationId xmlns:a16="http://schemas.microsoft.com/office/drawing/2014/main" id="{5EA6C201-6A04-47B7-89C8-271D78402602}"/>
            </a:ext>
          </a:extLst>
        </xdr:cNvPr>
        <xdr:cNvCxnSpPr/>
      </xdr:nvCxnSpPr>
      <xdr:spPr>
        <a:xfrm flipV="1">
          <a:off x="6972300" y="10673193"/>
          <a:ext cx="8890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4AFE6F5B-8AF1-4ABD-8D7B-CF62FA666A11}"/>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CE74DAA3-089E-415B-8D0B-64396E192716}"/>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BA90A23A-3388-4DE5-AAAB-5847B4AFFA87}"/>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DA1C3D3F-EBAD-415B-B003-342E6F0E067E}"/>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84435</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E70D99D2-368B-4DCC-85CB-897ED596224F}"/>
            </a:ext>
          </a:extLst>
        </xdr:cNvPr>
        <xdr:cNvSpPr txBox="1"/>
      </xdr:nvSpPr>
      <xdr:spPr>
        <a:xfrm>
          <a:off x="9281505" y="103714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101066</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2523339F-3B3F-4010-94A8-898A228FAF31}"/>
            </a:ext>
          </a:extLst>
        </xdr:cNvPr>
        <xdr:cNvSpPr txBox="1"/>
      </xdr:nvSpPr>
      <xdr:spPr>
        <a:xfrm>
          <a:off x="8405205" y="10388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110620</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48764EAB-3899-4957-8015-48C6FB9E9E31}"/>
            </a:ext>
          </a:extLst>
        </xdr:cNvPr>
        <xdr:cNvSpPr txBox="1"/>
      </xdr:nvSpPr>
      <xdr:spPr>
        <a:xfrm>
          <a:off x="7516205" y="10397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118489</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81C0A6C4-2609-4B39-AC42-E37D7C56336F}"/>
            </a:ext>
          </a:extLst>
        </xdr:cNvPr>
        <xdr:cNvSpPr txBox="1"/>
      </xdr:nvSpPr>
      <xdr:spPr>
        <a:xfrm>
          <a:off x="6627205" y="10405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5370A92-2856-406C-89BE-7B54825F77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C8CA4C5-82F4-46C9-9649-AC23A1BA8ED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9264A067-86D8-4BAA-9F58-E86C60D1A7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A5E5A8E-C605-45DB-B968-FB2EF201B0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9B9282B-35F0-48C6-9050-833CDD314C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EBC915F-DCFE-4FC5-982C-C97FA6CB58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B8B6768-68D1-4E88-A935-53150EA14E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CAF941B-354C-4BCE-85FD-13B4A87DFA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67E1E51E-93B4-4B46-97F0-B96D1BFBE8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7BAA2F15-B0DC-4E12-A2DA-79F9BD1110F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6462568-C3B7-463B-A78F-91A10A3479B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D535C8C9-A923-4948-B3E5-F470A0F4456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DBEAFA9C-2235-494E-87FD-E19DFD32690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D67A304-733E-4587-8D14-7411ECA507F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2794D68B-83E7-4DED-9DCF-0E3FB7743D4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29E10C03-3474-4D04-9FF4-CED44AA4B4A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6CC9CAD0-9382-4A9C-998E-5F1E426AF6C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F6A696F-6F49-413B-B36E-AD130A638D6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CF59D303-2772-43D7-A0C6-020303AFC83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25DB71BB-DDE1-45D1-AB54-780A1837099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E139A1FC-17B9-4DCA-8365-DE3D31D01C3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AB142E5-203A-41CD-B803-959D5B14B6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31441ACC-B571-4D9B-B2AE-48AB99DF5A0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C6E4BBBB-D673-42EF-B975-A768576FFE42}"/>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5EAAA94F-2386-4757-8AB3-F916CCBD636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85F5FF0-675B-4AFA-B01F-674825B4CBC6}"/>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9D6242BF-EEAE-472A-9F3E-B70824B7FE63}"/>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9DE9BC90-06E8-4343-8E74-299E3BDDDEA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2E816BE4-1533-4097-92A5-0F54FA4A4A37}"/>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CF3A3799-301B-4F86-9AAA-FFA33C6ED378}"/>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48E79E1E-F491-4722-8728-A34C5A2726B9}"/>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46411D5-6F17-495E-8B44-831A808216C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09713EAE-3A16-4327-B66C-41B9D8E33A93}"/>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A77AB866-6FF1-4629-B2C4-958359EE889B}"/>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7A17D57-37F1-4117-8BC1-24BDEB7700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EF6742C-B019-4B93-8F85-E9D134C08F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42DB605-8A78-49FF-A0F5-D9285B7018C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B5C2A8-C4CE-4389-97AA-ED88D76141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B487F06-8254-4DE8-B0B1-BE7836817C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148589</xdr:rowOff>
    </xdr:from>
    <xdr:to>
      <xdr:col>24</xdr:col>
      <xdr:colOff>114300</xdr:colOff>
      <xdr:row>85</xdr:row>
      <xdr:rowOff>78739</xdr:rowOff>
    </xdr:to>
    <xdr:sp macro="" textlink="">
      <xdr:nvSpPr>
        <xdr:cNvPr id="299" name="楕円 298">
          <a:extLst>
            <a:ext uri="{FF2B5EF4-FFF2-40B4-BE49-F238E27FC236}">
              <a16:creationId xmlns:a16="http://schemas.microsoft.com/office/drawing/2014/main" id="{9B45CEB9-5255-43E1-B122-32ECBA287482}"/>
            </a:ext>
          </a:extLst>
        </xdr:cNvPr>
        <xdr:cNvSpPr/>
      </xdr:nvSpPr>
      <xdr:spPr>
        <a:xfrm>
          <a:off x="4584700" y="14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63516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25BD4F13-4EB1-4B71-B44F-5C27A7FF07DE}"/>
            </a:ext>
          </a:extLst>
        </xdr:cNvPr>
        <xdr:cNvSpPr txBox="1"/>
      </xdr:nvSpPr>
      <xdr:spPr>
        <a:xfrm>
          <a:off x="4673600" y="144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148589</xdr:rowOff>
    </xdr:from>
    <xdr:to>
      <xdr:col>20</xdr:col>
      <xdr:colOff>38100</xdr:colOff>
      <xdr:row>85</xdr:row>
      <xdr:rowOff>78739</xdr:rowOff>
    </xdr:to>
    <xdr:sp macro="" textlink="">
      <xdr:nvSpPr>
        <xdr:cNvPr id="301" name="楕円 300">
          <a:extLst>
            <a:ext uri="{FF2B5EF4-FFF2-40B4-BE49-F238E27FC236}">
              <a16:creationId xmlns:a16="http://schemas.microsoft.com/office/drawing/2014/main" id="{C747D818-B160-4D04-B3D7-10D99523626E}"/>
            </a:ext>
          </a:extLst>
        </xdr:cNvPr>
        <xdr:cNvSpPr/>
      </xdr:nvSpPr>
      <xdr:spPr>
        <a:xfrm>
          <a:off x="3746500" y="14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27939</xdr:rowOff>
    </xdr:from>
    <xdr:to>
      <xdr:col>24</xdr:col>
      <xdr:colOff>63500</xdr:colOff>
      <xdr:row>85</xdr:row>
      <xdr:rowOff>27939</xdr:rowOff>
    </xdr:to>
    <xdr:cxnSp macro="">
      <xdr:nvCxnSpPr>
        <xdr:cNvPr id="302" name="直線コネクタ 301">
          <a:extLst>
            <a:ext uri="{FF2B5EF4-FFF2-40B4-BE49-F238E27FC236}">
              <a16:creationId xmlns:a16="http://schemas.microsoft.com/office/drawing/2014/main" id="{A23AC453-63DC-48B7-916C-C54B711015E9}"/>
            </a:ext>
          </a:extLst>
        </xdr:cNvPr>
        <xdr:cNvCxnSpPr/>
      </xdr:nvCxnSpPr>
      <xdr:spPr>
        <a:xfrm>
          <a:off x="3797300" y="14601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303" name="楕円 302">
          <a:extLst>
            <a:ext uri="{FF2B5EF4-FFF2-40B4-BE49-F238E27FC236}">
              <a16:creationId xmlns:a16="http://schemas.microsoft.com/office/drawing/2014/main" id="{C53C938A-8247-43DE-910C-AD2D4A409C19}"/>
            </a:ext>
          </a:extLst>
        </xdr:cNvPr>
        <xdr:cNvSpPr/>
      </xdr:nvSpPr>
      <xdr:spPr>
        <a:xfrm>
          <a:off x="2857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27939</xdr:rowOff>
    </xdr:from>
    <xdr:to>
      <xdr:col>19</xdr:col>
      <xdr:colOff>177800</xdr:colOff>
      <xdr:row>85</xdr:row>
      <xdr:rowOff>31750</xdr:rowOff>
    </xdr:to>
    <xdr:cxnSp macro="">
      <xdr:nvCxnSpPr>
        <xdr:cNvPr id="304" name="直線コネクタ 303">
          <a:extLst>
            <a:ext uri="{FF2B5EF4-FFF2-40B4-BE49-F238E27FC236}">
              <a16:creationId xmlns:a16="http://schemas.microsoft.com/office/drawing/2014/main" id="{9008F74A-38B3-48BF-93AB-FC2CBC0C1ED9}"/>
            </a:ext>
          </a:extLst>
        </xdr:cNvPr>
        <xdr:cNvCxnSpPr/>
      </xdr:nvCxnSpPr>
      <xdr:spPr>
        <a:xfrm flipV="1">
          <a:off x="2908300" y="14601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305" name="楕円 304">
          <a:extLst>
            <a:ext uri="{FF2B5EF4-FFF2-40B4-BE49-F238E27FC236}">
              <a16:creationId xmlns:a16="http://schemas.microsoft.com/office/drawing/2014/main" id="{11203DCB-948A-4C46-BF98-A4D0F62FDC44}"/>
            </a:ext>
          </a:extLst>
        </xdr:cNvPr>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31750</xdr:rowOff>
    </xdr:from>
    <xdr:to>
      <xdr:col>15</xdr:col>
      <xdr:colOff>50800</xdr:colOff>
      <xdr:row>85</xdr:row>
      <xdr:rowOff>31750</xdr:rowOff>
    </xdr:to>
    <xdr:cxnSp macro="">
      <xdr:nvCxnSpPr>
        <xdr:cNvPr id="306" name="直線コネクタ 305">
          <a:extLst>
            <a:ext uri="{FF2B5EF4-FFF2-40B4-BE49-F238E27FC236}">
              <a16:creationId xmlns:a16="http://schemas.microsoft.com/office/drawing/2014/main" id="{345760AD-72F7-46DC-B939-9CAFD0C18A91}"/>
            </a:ext>
          </a:extLst>
        </xdr:cNvPr>
        <xdr:cNvCxnSpPr/>
      </xdr:nvCxnSpPr>
      <xdr:spPr>
        <a:xfrm>
          <a:off x="2019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307" name="楕円 306">
          <a:extLst>
            <a:ext uri="{FF2B5EF4-FFF2-40B4-BE49-F238E27FC236}">
              <a16:creationId xmlns:a16="http://schemas.microsoft.com/office/drawing/2014/main" id="{B4380672-294C-4B17-B2EF-6539B63CA9D3}"/>
            </a:ext>
          </a:extLst>
        </xdr:cNvPr>
        <xdr:cNvSpPr/>
      </xdr:nvSpPr>
      <xdr:spPr>
        <a:xfrm>
          <a:off x="107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308" name="直線コネクタ 307">
          <a:extLst>
            <a:ext uri="{FF2B5EF4-FFF2-40B4-BE49-F238E27FC236}">
              <a16:creationId xmlns:a16="http://schemas.microsoft.com/office/drawing/2014/main" id="{9F28FA03-6687-4C41-961D-7D76E7E8CC4F}"/>
            </a:ext>
          </a:extLst>
        </xdr:cNvPr>
        <xdr:cNvCxnSpPr/>
      </xdr:nvCxnSpPr>
      <xdr:spPr>
        <a:xfrm>
          <a:off x="1130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FA581107-564A-4073-9B87-DCBA6E53587B}"/>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C595E2FD-D1E9-46A0-8103-ADDF2F4E93BE}"/>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D3B157AC-943C-4762-89A4-BE277763F495}"/>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939C525D-E393-4D54-97F0-E590FC834450}"/>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69866</xdr:rowOff>
    </xdr:from>
    <xdr:ext cx="405111" cy="259045"/>
    <xdr:sp macro="" textlink="">
      <xdr:nvSpPr>
        <xdr:cNvPr id="313" name="n_1mainValue【公営住宅】&#10;有形固定資産減価償却率">
          <a:extLst>
            <a:ext uri="{FF2B5EF4-FFF2-40B4-BE49-F238E27FC236}">
              <a16:creationId xmlns:a16="http://schemas.microsoft.com/office/drawing/2014/main" id="{058EA26C-63AC-4D70-A738-2577BF55A1D7}"/>
            </a:ext>
          </a:extLst>
        </xdr:cNvPr>
        <xdr:cNvSpPr txBox="1"/>
      </xdr:nvSpPr>
      <xdr:spPr>
        <a:xfrm>
          <a:off x="3582044" y="1464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macro="" textlink="">
      <xdr:nvSpPr>
        <xdr:cNvPr id="314" name="n_2mainValue【公営住宅】&#10;有形固定資産減価償却率">
          <a:extLst>
            <a:ext uri="{FF2B5EF4-FFF2-40B4-BE49-F238E27FC236}">
              <a16:creationId xmlns:a16="http://schemas.microsoft.com/office/drawing/2014/main" id="{AE14528C-683C-45C2-91EE-0FBBAB723D1F}"/>
            </a:ext>
          </a:extLst>
        </xdr:cNvPr>
        <xdr:cNvSpPr txBox="1"/>
      </xdr:nvSpPr>
      <xdr:spPr>
        <a:xfrm>
          <a:off x="2673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315" name="n_3mainValue【公営住宅】&#10;有形固定資産減価償却率">
          <a:extLst>
            <a:ext uri="{FF2B5EF4-FFF2-40B4-BE49-F238E27FC236}">
              <a16:creationId xmlns:a16="http://schemas.microsoft.com/office/drawing/2014/main" id="{AEEFB89D-9DF8-4797-BBA3-0327CD203E11}"/>
            </a:ext>
          </a:extLst>
        </xdr:cNvPr>
        <xdr:cNvSpPr txBox="1"/>
      </xdr:nvSpPr>
      <xdr:spPr>
        <a:xfrm>
          <a:off x="1784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316" name="n_4mainValue【公営住宅】&#10;有形固定資産減価償却率">
          <a:extLst>
            <a:ext uri="{FF2B5EF4-FFF2-40B4-BE49-F238E27FC236}">
              <a16:creationId xmlns:a16="http://schemas.microsoft.com/office/drawing/2014/main" id="{E7F6F8B1-97CB-4283-92D2-6D3D86BD5E4F}"/>
            </a:ext>
          </a:extLst>
        </xdr:cNvPr>
        <xdr:cNvSpPr txBox="1"/>
      </xdr:nvSpPr>
      <xdr:spPr>
        <a:xfrm>
          <a:off x="895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C2B026C6-F096-46D6-A6B5-4229E7A720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B8229607-7BC3-42F9-92DD-ADBFB61139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1D537849-2EE2-48C7-8911-96E8036A5B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EEEB6DB2-B39B-416F-94A5-DAF1877B89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3B6B1D7-5AF7-46DC-B10D-44F030D049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8BDB85AA-2EA0-4F70-A7F2-0D04D7ACEF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623A73D-71C2-4E7A-8425-B9B12AE93F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82BD0AD1-6788-4F98-A814-98D864A94F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352F42CD-1451-43DF-9B29-FE793046C4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2887CC3D-9A84-4BF6-B3A4-AB2EFFD00C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587F1F56-2931-40B2-84C0-9F08752BF08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760525D-E5BC-4509-8C62-94BC2568D0F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667614C0-0341-4084-BF47-75782E9AA22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AC9A9F31-2BB8-484D-BD80-4D8547ACAD9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13C29841-EC9A-49C7-9C9A-A6D4F4AB260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1F9F744D-723C-4640-80D3-C18F57968B7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1E57BCF2-58CE-4476-859D-E6CAE4426A1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1DBD703F-7BCF-461E-8498-796E3BB3E58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475C3B9-13F8-4971-AADD-3C988C327F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CF21BE3C-0380-4A58-B5CE-28546BE5562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D2EFE8ED-0DC2-4445-AD41-92F5CE9307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D12EEEA6-D57E-4C3F-8555-FFAC4F3D2FF8}"/>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2BE6557E-4977-439E-A192-300FBEA06807}"/>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9A22EA33-E71A-49C7-9017-F1752295DE4E}"/>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A1973C50-AC06-4C5B-AEC3-464A4FECDADE}"/>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9A794F29-EB62-4D54-A274-D1AA08EAB9B6}"/>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5E06377C-EAC3-4297-A281-F40187FFEC46}"/>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F994AD27-6784-496E-9F75-2D7C9992909A}"/>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314AD44A-2AD9-4D58-A168-A817217373A4}"/>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B30A19F5-47AA-420E-BC37-3A11FEE32A17}"/>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51D59774-2E36-4661-890C-A192B1CAD40A}"/>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7E032289-F7D5-4BAE-9282-A4C114426AF4}"/>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E90ECDB-D003-4AEC-88D9-0DBE0DD0B2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23813B3-758A-4E8B-A394-4E7B4835CB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D7CBE8E-8645-4BC0-94F9-CAF56359DF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2F8B3F5-3F1B-4F06-B0D5-A91419BFDB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79AA8D8-6BA8-40D4-9F6D-B548514AD5A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84866</xdr:rowOff>
    </xdr:from>
    <xdr:to>
      <xdr:col>55</xdr:col>
      <xdr:colOff>50800</xdr:colOff>
      <xdr:row>86</xdr:row>
      <xdr:rowOff>15016</xdr:rowOff>
    </xdr:to>
    <xdr:sp macro="" textlink="">
      <xdr:nvSpPr>
        <xdr:cNvPr id="354" name="楕円 353">
          <a:extLst>
            <a:ext uri="{FF2B5EF4-FFF2-40B4-BE49-F238E27FC236}">
              <a16:creationId xmlns:a16="http://schemas.microsoft.com/office/drawing/2014/main" id="{0E57A3CF-6F45-42DC-8723-6F1489A636A7}"/>
            </a:ext>
          </a:extLst>
        </xdr:cNvPr>
        <xdr:cNvSpPr/>
      </xdr:nvSpPr>
      <xdr:spPr>
        <a:xfrm>
          <a:off x="10426700" y="146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171243</xdr:rowOff>
    </xdr:from>
    <xdr:ext cx="469744" cy="259045"/>
    <xdr:sp macro="" textlink="">
      <xdr:nvSpPr>
        <xdr:cNvPr id="355" name="【公営住宅】&#10;一人当たり面積該当値テキスト">
          <a:extLst>
            <a:ext uri="{FF2B5EF4-FFF2-40B4-BE49-F238E27FC236}">
              <a16:creationId xmlns:a16="http://schemas.microsoft.com/office/drawing/2014/main" id="{8A6C704B-7708-4CF7-BD31-80A04BFCC93E}"/>
            </a:ext>
          </a:extLst>
        </xdr:cNvPr>
        <xdr:cNvSpPr txBox="1"/>
      </xdr:nvSpPr>
      <xdr:spPr>
        <a:xfrm>
          <a:off x="10515600" y="14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86878</xdr:rowOff>
    </xdr:from>
    <xdr:to>
      <xdr:col>50</xdr:col>
      <xdr:colOff>165100</xdr:colOff>
      <xdr:row>86</xdr:row>
      <xdr:rowOff>17028</xdr:rowOff>
    </xdr:to>
    <xdr:sp macro="" textlink="">
      <xdr:nvSpPr>
        <xdr:cNvPr id="356" name="楕円 355">
          <a:extLst>
            <a:ext uri="{FF2B5EF4-FFF2-40B4-BE49-F238E27FC236}">
              <a16:creationId xmlns:a16="http://schemas.microsoft.com/office/drawing/2014/main" id="{59887205-F08C-4E89-A806-F785693D82A3}"/>
            </a:ext>
          </a:extLst>
        </xdr:cNvPr>
        <xdr:cNvSpPr/>
      </xdr:nvSpPr>
      <xdr:spPr>
        <a:xfrm>
          <a:off x="9588500" y="14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135666</xdr:rowOff>
    </xdr:from>
    <xdr:to>
      <xdr:col>55</xdr:col>
      <xdr:colOff>0</xdr:colOff>
      <xdr:row>85</xdr:row>
      <xdr:rowOff>137678</xdr:rowOff>
    </xdr:to>
    <xdr:cxnSp macro="">
      <xdr:nvCxnSpPr>
        <xdr:cNvPr id="357" name="直線コネクタ 356">
          <a:extLst>
            <a:ext uri="{FF2B5EF4-FFF2-40B4-BE49-F238E27FC236}">
              <a16:creationId xmlns:a16="http://schemas.microsoft.com/office/drawing/2014/main" id="{B32A64A7-A68B-4D9D-9CB3-D7FDA094B0D5}"/>
            </a:ext>
          </a:extLst>
        </xdr:cNvPr>
        <xdr:cNvCxnSpPr/>
      </xdr:nvCxnSpPr>
      <xdr:spPr>
        <a:xfrm flipV="1">
          <a:off x="9639300" y="14708916"/>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89346</xdr:rowOff>
    </xdr:from>
    <xdr:to>
      <xdr:col>46</xdr:col>
      <xdr:colOff>38100</xdr:colOff>
      <xdr:row>86</xdr:row>
      <xdr:rowOff>19496</xdr:rowOff>
    </xdr:to>
    <xdr:sp macro="" textlink="">
      <xdr:nvSpPr>
        <xdr:cNvPr id="358" name="楕円 357">
          <a:extLst>
            <a:ext uri="{FF2B5EF4-FFF2-40B4-BE49-F238E27FC236}">
              <a16:creationId xmlns:a16="http://schemas.microsoft.com/office/drawing/2014/main" id="{DD87E594-F02A-458C-8BFD-69B62571CCB1}"/>
            </a:ext>
          </a:extLst>
        </xdr:cNvPr>
        <xdr:cNvSpPr/>
      </xdr:nvSpPr>
      <xdr:spPr>
        <a:xfrm>
          <a:off x="8699500" y="1466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137678</xdr:rowOff>
    </xdr:from>
    <xdr:to>
      <xdr:col>50</xdr:col>
      <xdr:colOff>114300</xdr:colOff>
      <xdr:row>85</xdr:row>
      <xdr:rowOff>140146</xdr:rowOff>
    </xdr:to>
    <xdr:cxnSp macro="">
      <xdr:nvCxnSpPr>
        <xdr:cNvPr id="359" name="直線コネクタ 358">
          <a:extLst>
            <a:ext uri="{FF2B5EF4-FFF2-40B4-BE49-F238E27FC236}">
              <a16:creationId xmlns:a16="http://schemas.microsoft.com/office/drawing/2014/main" id="{E5442366-B3B7-40B4-B3E3-21FF996F846B}"/>
            </a:ext>
          </a:extLst>
        </xdr:cNvPr>
        <xdr:cNvCxnSpPr/>
      </xdr:nvCxnSpPr>
      <xdr:spPr>
        <a:xfrm flipV="1">
          <a:off x="8750300" y="14710928"/>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91176</xdr:rowOff>
    </xdr:from>
    <xdr:to>
      <xdr:col>41</xdr:col>
      <xdr:colOff>101600</xdr:colOff>
      <xdr:row>86</xdr:row>
      <xdr:rowOff>21326</xdr:rowOff>
    </xdr:to>
    <xdr:sp macro="" textlink="">
      <xdr:nvSpPr>
        <xdr:cNvPr id="360" name="楕円 359">
          <a:extLst>
            <a:ext uri="{FF2B5EF4-FFF2-40B4-BE49-F238E27FC236}">
              <a16:creationId xmlns:a16="http://schemas.microsoft.com/office/drawing/2014/main" id="{46AA89F5-17BB-483D-9C18-FDEB241EE45F}"/>
            </a:ext>
          </a:extLst>
        </xdr:cNvPr>
        <xdr:cNvSpPr/>
      </xdr:nvSpPr>
      <xdr:spPr>
        <a:xfrm>
          <a:off x="7810500" y="1466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140146</xdr:rowOff>
    </xdr:from>
    <xdr:to>
      <xdr:col>45</xdr:col>
      <xdr:colOff>177800</xdr:colOff>
      <xdr:row>85</xdr:row>
      <xdr:rowOff>141976</xdr:rowOff>
    </xdr:to>
    <xdr:cxnSp macro="">
      <xdr:nvCxnSpPr>
        <xdr:cNvPr id="361" name="直線コネクタ 360">
          <a:extLst>
            <a:ext uri="{FF2B5EF4-FFF2-40B4-BE49-F238E27FC236}">
              <a16:creationId xmlns:a16="http://schemas.microsoft.com/office/drawing/2014/main" id="{2A563265-863C-49CA-9DEE-5FA770D4E5A1}"/>
            </a:ext>
          </a:extLst>
        </xdr:cNvPr>
        <xdr:cNvCxnSpPr/>
      </xdr:nvCxnSpPr>
      <xdr:spPr>
        <a:xfrm flipV="1">
          <a:off x="7861300" y="14713396"/>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93280</xdr:rowOff>
    </xdr:from>
    <xdr:to>
      <xdr:col>36</xdr:col>
      <xdr:colOff>165100</xdr:colOff>
      <xdr:row>86</xdr:row>
      <xdr:rowOff>23430</xdr:rowOff>
    </xdr:to>
    <xdr:sp macro="" textlink="">
      <xdr:nvSpPr>
        <xdr:cNvPr id="362" name="楕円 361">
          <a:extLst>
            <a:ext uri="{FF2B5EF4-FFF2-40B4-BE49-F238E27FC236}">
              <a16:creationId xmlns:a16="http://schemas.microsoft.com/office/drawing/2014/main" id="{F7BE06A7-C571-453B-A5EC-F8C0647E0162}"/>
            </a:ext>
          </a:extLst>
        </xdr:cNvPr>
        <xdr:cNvSpPr/>
      </xdr:nvSpPr>
      <xdr:spPr>
        <a:xfrm>
          <a:off x="6921500" y="146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141976</xdr:rowOff>
    </xdr:from>
    <xdr:to>
      <xdr:col>41</xdr:col>
      <xdr:colOff>50800</xdr:colOff>
      <xdr:row>85</xdr:row>
      <xdr:rowOff>144080</xdr:rowOff>
    </xdr:to>
    <xdr:cxnSp macro="">
      <xdr:nvCxnSpPr>
        <xdr:cNvPr id="363" name="直線コネクタ 362">
          <a:extLst>
            <a:ext uri="{FF2B5EF4-FFF2-40B4-BE49-F238E27FC236}">
              <a16:creationId xmlns:a16="http://schemas.microsoft.com/office/drawing/2014/main" id="{3B5FA3FA-0B27-4241-B4AB-864B1BE76A72}"/>
            </a:ext>
          </a:extLst>
        </xdr:cNvPr>
        <xdr:cNvCxnSpPr/>
      </xdr:nvCxnSpPr>
      <xdr:spPr>
        <a:xfrm flipV="1">
          <a:off x="6972300" y="14715226"/>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817BAA5A-049E-4E12-8CD3-A88673344D79}"/>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F5A0537C-66B9-4EBA-BF51-7C7D97708607}"/>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FD42F32E-8314-46CE-B8AD-E780DAB00FDD}"/>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A2AE1745-9D34-47DA-B7C6-3E41434AF0CA}"/>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8155</xdr:rowOff>
    </xdr:from>
    <xdr:ext cx="469744" cy="259045"/>
    <xdr:sp macro="" textlink="">
      <xdr:nvSpPr>
        <xdr:cNvPr id="368" name="n_1mainValue【公営住宅】&#10;一人当たり面積">
          <a:extLst>
            <a:ext uri="{FF2B5EF4-FFF2-40B4-BE49-F238E27FC236}">
              <a16:creationId xmlns:a16="http://schemas.microsoft.com/office/drawing/2014/main" id="{79BE9AEA-9988-4A2C-9B32-7A9A444F8954}"/>
            </a:ext>
          </a:extLst>
        </xdr:cNvPr>
        <xdr:cNvSpPr txBox="1"/>
      </xdr:nvSpPr>
      <xdr:spPr>
        <a:xfrm>
          <a:off x="9391727" y="1475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10623</xdr:rowOff>
    </xdr:from>
    <xdr:ext cx="469744" cy="259045"/>
    <xdr:sp macro="" textlink="">
      <xdr:nvSpPr>
        <xdr:cNvPr id="369" name="n_2mainValue【公営住宅】&#10;一人当たり面積">
          <a:extLst>
            <a:ext uri="{FF2B5EF4-FFF2-40B4-BE49-F238E27FC236}">
              <a16:creationId xmlns:a16="http://schemas.microsoft.com/office/drawing/2014/main" id="{79775AD1-683F-4A67-B8FA-8C5CC8633E16}"/>
            </a:ext>
          </a:extLst>
        </xdr:cNvPr>
        <xdr:cNvSpPr txBox="1"/>
      </xdr:nvSpPr>
      <xdr:spPr>
        <a:xfrm>
          <a:off x="8515427" y="1475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12453</xdr:rowOff>
    </xdr:from>
    <xdr:ext cx="469744" cy="259045"/>
    <xdr:sp macro="" textlink="">
      <xdr:nvSpPr>
        <xdr:cNvPr id="370" name="n_3mainValue【公営住宅】&#10;一人当たり面積">
          <a:extLst>
            <a:ext uri="{FF2B5EF4-FFF2-40B4-BE49-F238E27FC236}">
              <a16:creationId xmlns:a16="http://schemas.microsoft.com/office/drawing/2014/main" id="{0FB11B08-2DDC-455A-BBDE-3A2288C10914}"/>
            </a:ext>
          </a:extLst>
        </xdr:cNvPr>
        <xdr:cNvSpPr txBox="1"/>
      </xdr:nvSpPr>
      <xdr:spPr>
        <a:xfrm>
          <a:off x="7626427" y="1475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14557</xdr:rowOff>
    </xdr:from>
    <xdr:ext cx="469744" cy="259045"/>
    <xdr:sp macro="" textlink="">
      <xdr:nvSpPr>
        <xdr:cNvPr id="371" name="n_4mainValue【公営住宅】&#10;一人当たり面積">
          <a:extLst>
            <a:ext uri="{FF2B5EF4-FFF2-40B4-BE49-F238E27FC236}">
              <a16:creationId xmlns:a16="http://schemas.microsoft.com/office/drawing/2014/main" id="{70741FC1-6D82-4B95-8F36-FC8EB0303264}"/>
            </a:ext>
          </a:extLst>
        </xdr:cNvPr>
        <xdr:cNvSpPr txBox="1"/>
      </xdr:nvSpPr>
      <xdr:spPr>
        <a:xfrm>
          <a:off x="6737427" y="1475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AC844B4C-D53D-4D4F-93A9-E18E46A9BA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E606CCA7-E346-4A5A-A698-53FC82008C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774126A5-33AC-48A5-BD10-AAD20764F6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9E08AABB-3EC3-4C6E-9FCA-AF1D52B9EB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54DC2FBB-D908-4400-87CC-F77C152201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B35D182-7BA1-460B-9665-31988515BB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90B0D17E-4D20-4543-947A-B08F17610F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115C71F3-2050-44A5-B49E-34ED9D1913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DFEFC133-D043-4BBC-AF73-8B6A990862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B8EA9DC1-7955-4CE1-A9E7-3DFC9A309A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87929711-2FBF-4235-9505-4F56BCDF258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9C44FE4C-00A3-4534-8C86-A84508B540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D888AC65-E287-4662-AD7F-4C49B4A92D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DCB7CFA1-9F77-4D84-990F-F0F13F1E8A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23668859-F252-4B60-802F-D5ECE918F7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247E9C0D-9ABA-4061-ACA6-E975CC0FE98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8EF0218B-4579-48CF-A5A6-A512EBE8EB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FF55FBC5-688D-49BC-B000-CFE9377459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64EB7D15-52B3-4183-A139-6CCC238F48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8EC7B104-9BB5-4D18-AE3C-0B35625C5C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D504C2E2-73F4-46DB-8798-5CB48FC13BE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95471CB5-55AA-4D28-A191-4DAB5887FF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1B89CBA4-4BC3-4266-9C12-820DE1A176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A3F98E39-37A1-4602-A3DD-9752F0DD54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82FD9DA9-6C04-41D4-8ED9-28DD6E5770F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DD2F3364-2B6B-40A0-BAC0-6D4F9571A7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C34C9569-4C39-4D21-9AEE-6171FB62E88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9B204A25-B5BC-4C6E-821E-8F2C6D36963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FD6BE96E-C3A0-49CD-A271-99904F8016C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47648CC2-CDE4-4F32-9D43-B578FBB9758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81037971-CD78-448A-9D54-D32CA8B9BE9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9772FE8C-7993-4303-AFDE-AE09C874E99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8D6E7F1C-DB3F-4EA6-8356-B6491D46D9A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C93E29C8-4198-4DAD-B90E-881C56D9042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E5418424-C1E1-420D-B208-6659205CD2A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51A7AFB2-5B35-4156-B99E-090C1E1C0D3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B94B729D-27C3-4F6A-A1AF-CB06524D0CD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73FC0518-01FE-4D9D-B86C-A4C223E3D1D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5E19FBC1-4DEA-4164-8346-08D496079C2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3446532B-6352-4E70-A838-560A6C544E9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FDE79DC-D7C1-4CF0-86D3-6941DE60762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951A8D7B-E247-4B6F-9F6E-BB7D535A3DA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4148E36C-3D1B-4573-9456-F296C1A7D65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232CFC06-A3AD-44F6-979D-75D74618A90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BAC3A015-F5EF-494A-80A6-673D7E4539D8}"/>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6F4D8D5D-4722-4FFE-8200-8F9C80936DDA}"/>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AACDC3F8-EA5B-49F8-B5AA-673755079351}"/>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B5C9D8FD-00B1-4362-AE40-ECC05463AA09}"/>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9023CEC9-EF0D-42C0-B679-44B46EA841E7}"/>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3FD2DF4D-5349-49DA-92C3-29390831575A}"/>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76BA4678-8F69-48BD-BFC1-12AA2A1E9B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0FF666A-5B97-4FD1-BAC4-311DC2C0C3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1466BB5-116A-431D-B1D8-4E373F8140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2BCE5B6-FFDF-45FE-AB2D-AA1E0BBCD79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50E38FB-3412-4CC8-B647-6063CB4A8A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76200</xdr:rowOff>
    </xdr:from>
    <xdr:to>
      <xdr:col>85</xdr:col>
      <xdr:colOff>177800</xdr:colOff>
      <xdr:row>41</xdr:row>
      <xdr:rowOff>6350</xdr:rowOff>
    </xdr:to>
    <xdr:sp macro="" textlink="">
      <xdr:nvSpPr>
        <xdr:cNvPr id="427" name="楕円 426">
          <a:extLst>
            <a:ext uri="{FF2B5EF4-FFF2-40B4-BE49-F238E27FC236}">
              <a16:creationId xmlns:a16="http://schemas.microsoft.com/office/drawing/2014/main" id="{68229DBF-3198-432D-8420-D0456FDBC5AB}"/>
            </a:ext>
          </a:extLst>
        </xdr:cNvPr>
        <xdr:cNvSpPr/>
      </xdr:nvSpPr>
      <xdr:spPr>
        <a:xfrm>
          <a:off x="16268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162577</xdr:rowOff>
    </xdr:from>
    <xdr:ext cx="469744" cy="259045"/>
    <xdr:sp macro="" textlink="">
      <xdr:nvSpPr>
        <xdr:cNvPr id="428" name="【認定こども園・幼稚園・保育所】&#10;有形固定資産減価償却率該当値テキスト">
          <a:extLst>
            <a:ext uri="{FF2B5EF4-FFF2-40B4-BE49-F238E27FC236}">
              <a16:creationId xmlns:a16="http://schemas.microsoft.com/office/drawing/2014/main" id="{34DD9015-6F5A-4EB1-A797-C6769E6CC01D}"/>
            </a:ext>
          </a:extLst>
        </xdr:cNvPr>
        <xdr:cNvSpPr txBox="1"/>
      </xdr:nvSpPr>
      <xdr:spPr>
        <a:xfrm>
          <a:off x="16357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76200</xdr:rowOff>
    </xdr:from>
    <xdr:to>
      <xdr:col>81</xdr:col>
      <xdr:colOff>101600</xdr:colOff>
      <xdr:row>41</xdr:row>
      <xdr:rowOff>6350</xdr:rowOff>
    </xdr:to>
    <xdr:sp macro="" textlink="">
      <xdr:nvSpPr>
        <xdr:cNvPr id="429" name="楕円 428">
          <a:extLst>
            <a:ext uri="{FF2B5EF4-FFF2-40B4-BE49-F238E27FC236}">
              <a16:creationId xmlns:a16="http://schemas.microsoft.com/office/drawing/2014/main" id="{4252AE39-D49B-44A6-9C9B-2CF2E90E16BB}"/>
            </a:ext>
          </a:extLst>
        </xdr:cNvPr>
        <xdr:cNvSpPr/>
      </xdr:nvSpPr>
      <xdr:spPr>
        <a:xfrm>
          <a:off x="1543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127000</xdr:rowOff>
    </xdr:from>
    <xdr:to>
      <xdr:col>85</xdr:col>
      <xdr:colOff>127000</xdr:colOff>
      <xdr:row>40</xdr:row>
      <xdr:rowOff>127000</xdr:rowOff>
    </xdr:to>
    <xdr:cxnSp macro="">
      <xdr:nvCxnSpPr>
        <xdr:cNvPr id="430" name="直線コネクタ 429">
          <a:extLst>
            <a:ext uri="{FF2B5EF4-FFF2-40B4-BE49-F238E27FC236}">
              <a16:creationId xmlns:a16="http://schemas.microsoft.com/office/drawing/2014/main" id="{009A7C28-F210-46CD-A348-FB062F5D340F}"/>
            </a:ext>
          </a:extLst>
        </xdr:cNvPr>
        <xdr:cNvCxnSpPr/>
      </xdr:nvCxnSpPr>
      <xdr:spPr>
        <a:xfrm>
          <a:off x="15481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76200</xdr:rowOff>
    </xdr:from>
    <xdr:to>
      <xdr:col>76</xdr:col>
      <xdr:colOff>165100</xdr:colOff>
      <xdr:row>41</xdr:row>
      <xdr:rowOff>6350</xdr:rowOff>
    </xdr:to>
    <xdr:sp macro="" textlink="">
      <xdr:nvSpPr>
        <xdr:cNvPr id="431" name="楕円 430">
          <a:extLst>
            <a:ext uri="{FF2B5EF4-FFF2-40B4-BE49-F238E27FC236}">
              <a16:creationId xmlns:a16="http://schemas.microsoft.com/office/drawing/2014/main" id="{63CB04AB-D334-46F2-AF0D-40DBBF7E3367}"/>
            </a:ext>
          </a:extLst>
        </xdr:cNvPr>
        <xdr:cNvSpPr/>
      </xdr:nvSpPr>
      <xdr:spPr>
        <a:xfrm>
          <a:off x="1454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127000</xdr:rowOff>
    </xdr:from>
    <xdr:to>
      <xdr:col>81</xdr:col>
      <xdr:colOff>50800</xdr:colOff>
      <xdr:row>40</xdr:row>
      <xdr:rowOff>127000</xdr:rowOff>
    </xdr:to>
    <xdr:cxnSp macro="">
      <xdr:nvCxnSpPr>
        <xdr:cNvPr id="432" name="直線コネクタ 431">
          <a:extLst>
            <a:ext uri="{FF2B5EF4-FFF2-40B4-BE49-F238E27FC236}">
              <a16:creationId xmlns:a16="http://schemas.microsoft.com/office/drawing/2014/main" id="{26CD0375-69E8-4612-BE9C-C856548CA64E}"/>
            </a:ext>
          </a:extLst>
        </xdr:cNvPr>
        <xdr:cNvCxnSpPr/>
      </xdr:nvCxnSpPr>
      <xdr:spPr>
        <a:xfrm>
          <a:off x="14592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38100</xdr:rowOff>
    </xdr:from>
    <xdr:to>
      <xdr:col>72</xdr:col>
      <xdr:colOff>38100</xdr:colOff>
      <xdr:row>40</xdr:row>
      <xdr:rowOff>139700</xdr:rowOff>
    </xdr:to>
    <xdr:sp macro="" textlink="">
      <xdr:nvSpPr>
        <xdr:cNvPr id="433" name="楕円 432">
          <a:extLst>
            <a:ext uri="{FF2B5EF4-FFF2-40B4-BE49-F238E27FC236}">
              <a16:creationId xmlns:a16="http://schemas.microsoft.com/office/drawing/2014/main" id="{7AF5127A-C306-4E2B-905F-299FCE9E7B61}"/>
            </a:ext>
          </a:extLst>
        </xdr:cNvPr>
        <xdr:cNvSpPr/>
      </xdr:nvSpPr>
      <xdr:spPr>
        <a:xfrm>
          <a:off x="13652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88900</xdr:rowOff>
    </xdr:from>
    <xdr:to>
      <xdr:col>76</xdr:col>
      <xdr:colOff>114300</xdr:colOff>
      <xdr:row>40</xdr:row>
      <xdr:rowOff>127000</xdr:rowOff>
    </xdr:to>
    <xdr:cxnSp macro="">
      <xdr:nvCxnSpPr>
        <xdr:cNvPr id="434" name="直線コネクタ 433">
          <a:extLst>
            <a:ext uri="{FF2B5EF4-FFF2-40B4-BE49-F238E27FC236}">
              <a16:creationId xmlns:a16="http://schemas.microsoft.com/office/drawing/2014/main" id="{559FA3AA-41FE-41EB-B886-AFC6DA6670F8}"/>
            </a:ext>
          </a:extLst>
        </xdr:cNvPr>
        <xdr:cNvCxnSpPr/>
      </xdr:nvCxnSpPr>
      <xdr:spPr>
        <a:xfrm>
          <a:off x="13703300" y="694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157480</xdr:rowOff>
    </xdr:from>
    <xdr:to>
      <xdr:col>67</xdr:col>
      <xdr:colOff>101600</xdr:colOff>
      <xdr:row>40</xdr:row>
      <xdr:rowOff>87630</xdr:rowOff>
    </xdr:to>
    <xdr:sp macro="" textlink="">
      <xdr:nvSpPr>
        <xdr:cNvPr id="435" name="楕円 434">
          <a:extLst>
            <a:ext uri="{FF2B5EF4-FFF2-40B4-BE49-F238E27FC236}">
              <a16:creationId xmlns:a16="http://schemas.microsoft.com/office/drawing/2014/main" id="{FE1D2AC1-9F59-4BFA-B1F8-02654C9BFBE6}"/>
            </a:ext>
          </a:extLst>
        </xdr:cNvPr>
        <xdr:cNvSpPr/>
      </xdr:nvSpPr>
      <xdr:spPr>
        <a:xfrm>
          <a:off x="12763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36830</xdr:rowOff>
    </xdr:from>
    <xdr:to>
      <xdr:col>71</xdr:col>
      <xdr:colOff>177800</xdr:colOff>
      <xdr:row>40</xdr:row>
      <xdr:rowOff>88900</xdr:rowOff>
    </xdr:to>
    <xdr:cxnSp macro="">
      <xdr:nvCxnSpPr>
        <xdr:cNvPr id="436" name="直線コネクタ 435">
          <a:extLst>
            <a:ext uri="{FF2B5EF4-FFF2-40B4-BE49-F238E27FC236}">
              <a16:creationId xmlns:a16="http://schemas.microsoft.com/office/drawing/2014/main" id="{952A3E68-2FF6-4523-8430-3C63F490856B}"/>
            </a:ext>
          </a:extLst>
        </xdr:cNvPr>
        <xdr:cNvCxnSpPr/>
      </xdr:nvCxnSpPr>
      <xdr:spPr>
        <a:xfrm>
          <a:off x="12814300" y="689483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54DA78D2-45A7-49C3-B788-BCBEA3F30794}"/>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959AB4CF-0B81-4437-A446-42B1AD84DDF4}"/>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C227EF4A-8A09-4001-AF4B-4508318315B4}"/>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9F953117-DF25-4EFA-8FA1-C90FA6FD8561}"/>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40</xdr:row>
      <xdr:rowOff>168927</xdr:rowOff>
    </xdr:from>
    <xdr:ext cx="469744" cy="259045"/>
    <xdr:sp macro="" textlink="">
      <xdr:nvSpPr>
        <xdr:cNvPr id="441" name="n_1mainValue【認定こども園・幼稚園・保育所】&#10;有形固定資産減価償却率">
          <a:extLst>
            <a:ext uri="{FF2B5EF4-FFF2-40B4-BE49-F238E27FC236}">
              <a16:creationId xmlns:a16="http://schemas.microsoft.com/office/drawing/2014/main" id="{1B3025E8-4B44-41D1-95F8-478CD7111D71}"/>
            </a:ext>
          </a:extLst>
        </xdr:cNvPr>
        <xdr:cNvSpPr txBox="1"/>
      </xdr:nvSpPr>
      <xdr:spPr>
        <a:xfrm>
          <a:off x="15233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40</xdr:row>
      <xdr:rowOff>168927</xdr:rowOff>
    </xdr:from>
    <xdr:ext cx="469744" cy="259045"/>
    <xdr:sp macro="" textlink="">
      <xdr:nvSpPr>
        <xdr:cNvPr id="442" name="n_2mainValue【認定こども園・幼稚園・保育所】&#10;有形固定資産減価償却率">
          <a:extLst>
            <a:ext uri="{FF2B5EF4-FFF2-40B4-BE49-F238E27FC236}">
              <a16:creationId xmlns:a16="http://schemas.microsoft.com/office/drawing/2014/main" id="{00DAE0F1-DFD4-4A20-922D-2CEE710BDF00}"/>
            </a:ext>
          </a:extLst>
        </xdr:cNvPr>
        <xdr:cNvSpPr txBox="1"/>
      </xdr:nvSpPr>
      <xdr:spPr>
        <a:xfrm>
          <a:off x="14357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130827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5A635A52-A5EB-4196-8567-6DA8ECC33B7D}"/>
            </a:ext>
          </a:extLst>
        </xdr:cNvPr>
        <xdr:cNvSpPr txBox="1"/>
      </xdr:nvSpPr>
      <xdr:spPr>
        <a:xfrm>
          <a:off x="13500744" y="698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78757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C8C9DCD7-3FF4-47A3-8E86-D7B96FA2B4E6}"/>
            </a:ext>
          </a:extLst>
        </xdr:cNvPr>
        <xdr:cNvSpPr txBox="1"/>
      </xdr:nvSpPr>
      <xdr:spPr>
        <a:xfrm>
          <a:off x="12611744" y="693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44054318-1BF4-4990-BA90-32D915EB21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5DE0C8CB-6FB3-4089-8EC6-B823226702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4F0C12DE-DF31-492C-ABF5-575D5FFFD0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6628C9ED-9C75-468E-945E-5C50B0A6B2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9FA66871-DADC-4DD6-85BD-C197343C3B0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13D57A78-833B-4A48-A5A9-68B253A317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363C248-AD5C-4BE8-AE27-1FE617374A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54D6BCEA-D9C1-415E-9D79-5C6E2A7409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A78071C4-6931-4590-9D38-57AC584F3E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B780BA2A-199E-4DDC-A243-77BAEB16C7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FC0AC918-E104-47DF-9EF6-709D1AF21B8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DF87EEAE-9B86-4FC0-BC06-2B05003A70A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95B756CA-BF36-4DD1-A5B7-A659F0FF6F3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63E5B620-AA4E-4640-B6CC-56374E506FA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5F6A280C-15EA-4CEE-AFC1-2DD913BC39D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9122A121-0376-4E64-B018-D9992F211E5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80D3A307-F6D9-4878-91A1-EBE73E23FD3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5C135BC0-6FFF-4935-8994-A66124CCA02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EDCBE682-FC8E-4754-BE16-C3E266C8B16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C09681DD-4364-4337-B8F6-AF3F892B05A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9E8610EA-1DCF-474A-8D3B-2BB35E112C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1BA9BFBD-C798-4D7D-A953-DB70CC275A3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C0C78CF8-D37E-4046-B288-A44A90E02C9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D236A677-6FDC-4CD8-AF39-847930180A8F}"/>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9B8EDCB5-F4F8-4748-A1D3-9BA09C36E41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871D570C-D7AB-4C38-890E-B8F9D3C6CBD1}"/>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61CEDB25-B0A0-4547-A9BE-6B1E20CAB602}"/>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DE744025-5982-451F-B647-EA4113746C1F}"/>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5CE24ED6-75FE-4ED9-8CBA-3E7BCE2AF4A3}"/>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B2F01E63-5C7C-479C-9435-BAE7AE0035B7}"/>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170B0215-01DB-4586-AB54-934BBFD3DB91}"/>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D2865875-8D5F-42E6-9BB7-937DEAF59ADC}"/>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50AD078B-4651-42E4-803E-BCAFC850206B}"/>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99653690-4098-4A64-A80C-793EDB3AB6AC}"/>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95832DF-CB85-473D-98BC-8227E0E620A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014AE61-046C-46CB-8D20-D8EFE6DF70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479D6B8-47E8-4410-A67C-CDAEA30DAB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46A6799-B6E9-4A3A-B9A7-E3707EFDCB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7B6017F-7D5C-41D0-B4BD-AC14DE996A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100076</xdr:rowOff>
    </xdr:from>
    <xdr:to>
      <xdr:col>116</xdr:col>
      <xdr:colOff>114300</xdr:colOff>
      <xdr:row>40</xdr:row>
      <xdr:rowOff>30226</xdr:rowOff>
    </xdr:to>
    <xdr:sp macro="" textlink="">
      <xdr:nvSpPr>
        <xdr:cNvPr id="484" name="楕円 483">
          <a:extLst>
            <a:ext uri="{FF2B5EF4-FFF2-40B4-BE49-F238E27FC236}">
              <a16:creationId xmlns:a16="http://schemas.microsoft.com/office/drawing/2014/main" id="{8BCE9B7C-58E0-425A-A0AA-20B5034EE3DA}"/>
            </a:ext>
          </a:extLst>
        </xdr:cNvPr>
        <xdr:cNvSpPr/>
      </xdr:nvSpPr>
      <xdr:spPr>
        <a:xfrm>
          <a:off x="22110700" y="67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122953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7C9ED0D5-025F-4470-BF96-E25952AA74D5}"/>
            </a:ext>
          </a:extLst>
        </xdr:cNvPr>
        <xdr:cNvSpPr txBox="1"/>
      </xdr:nvSpPr>
      <xdr:spPr>
        <a:xfrm>
          <a:off x="22199600" y="663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110744</xdr:rowOff>
    </xdr:from>
    <xdr:to>
      <xdr:col>112</xdr:col>
      <xdr:colOff>38100</xdr:colOff>
      <xdr:row>40</xdr:row>
      <xdr:rowOff>40894</xdr:rowOff>
    </xdr:to>
    <xdr:sp macro="" textlink="">
      <xdr:nvSpPr>
        <xdr:cNvPr id="486" name="楕円 485">
          <a:extLst>
            <a:ext uri="{FF2B5EF4-FFF2-40B4-BE49-F238E27FC236}">
              <a16:creationId xmlns:a16="http://schemas.microsoft.com/office/drawing/2014/main" id="{E35F18D2-BA50-4444-9841-E46EFFB8AEE1}"/>
            </a:ext>
          </a:extLst>
        </xdr:cNvPr>
        <xdr:cNvSpPr/>
      </xdr:nvSpPr>
      <xdr:spPr>
        <a:xfrm>
          <a:off x="21272500" y="67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150876</xdr:rowOff>
    </xdr:from>
    <xdr:to>
      <xdr:col>116</xdr:col>
      <xdr:colOff>63500</xdr:colOff>
      <xdr:row>39</xdr:row>
      <xdr:rowOff>161544</xdr:rowOff>
    </xdr:to>
    <xdr:cxnSp macro="">
      <xdr:nvCxnSpPr>
        <xdr:cNvPr id="487" name="直線コネクタ 486">
          <a:extLst>
            <a:ext uri="{FF2B5EF4-FFF2-40B4-BE49-F238E27FC236}">
              <a16:creationId xmlns:a16="http://schemas.microsoft.com/office/drawing/2014/main" id="{7BDE75F5-7073-4559-9617-CB4B3688A4C1}"/>
            </a:ext>
          </a:extLst>
        </xdr:cNvPr>
        <xdr:cNvCxnSpPr/>
      </xdr:nvCxnSpPr>
      <xdr:spPr>
        <a:xfrm flipV="1">
          <a:off x="21323300" y="683742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124460</xdr:rowOff>
    </xdr:from>
    <xdr:to>
      <xdr:col>107</xdr:col>
      <xdr:colOff>101600</xdr:colOff>
      <xdr:row>40</xdr:row>
      <xdr:rowOff>54610</xdr:rowOff>
    </xdr:to>
    <xdr:sp macro="" textlink="">
      <xdr:nvSpPr>
        <xdr:cNvPr id="488" name="楕円 487">
          <a:extLst>
            <a:ext uri="{FF2B5EF4-FFF2-40B4-BE49-F238E27FC236}">
              <a16:creationId xmlns:a16="http://schemas.microsoft.com/office/drawing/2014/main" id="{E32C7E07-93FE-4B78-AA8D-99E499408238}"/>
            </a:ext>
          </a:extLst>
        </xdr:cNvPr>
        <xdr:cNvSpPr/>
      </xdr:nvSpPr>
      <xdr:spPr>
        <a:xfrm>
          <a:off x="2038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161544</xdr:rowOff>
    </xdr:from>
    <xdr:to>
      <xdr:col>111</xdr:col>
      <xdr:colOff>177800</xdr:colOff>
      <xdr:row>40</xdr:row>
      <xdr:rowOff>3810</xdr:rowOff>
    </xdr:to>
    <xdr:cxnSp macro="">
      <xdr:nvCxnSpPr>
        <xdr:cNvPr id="489" name="直線コネクタ 488">
          <a:extLst>
            <a:ext uri="{FF2B5EF4-FFF2-40B4-BE49-F238E27FC236}">
              <a16:creationId xmlns:a16="http://schemas.microsoft.com/office/drawing/2014/main" id="{413E5183-7D7F-4B66-BA21-DB8A16727F13}"/>
            </a:ext>
          </a:extLst>
        </xdr:cNvPr>
        <xdr:cNvCxnSpPr/>
      </xdr:nvCxnSpPr>
      <xdr:spPr>
        <a:xfrm flipV="1">
          <a:off x="20434300" y="68480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134366</xdr:rowOff>
    </xdr:from>
    <xdr:to>
      <xdr:col>102</xdr:col>
      <xdr:colOff>165100</xdr:colOff>
      <xdr:row>40</xdr:row>
      <xdr:rowOff>64516</xdr:rowOff>
    </xdr:to>
    <xdr:sp macro="" textlink="">
      <xdr:nvSpPr>
        <xdr:cNvPr id="490" name="楕円 489">
          <a:extLst>
            <a:ext uri="{FF2B5EF4-FFF2-40B4-BE49-F238E27FC236}">
              <a16:creationId xmlns:a16="http://schemas.microsoft.com/office/drawing/2014/main" id="{69118A3C-EFE0-44CB-A826-E3CCC891AEB9}"/>
            </a:ext>
          </a:extLst>
        </xdr:cNvPr>
        <xdr:cNvSpPr/>
      </xdr:nvSpPr>
      <xdr:spPr>
        <a:xfrm>
          <a:off x="19494500" y="68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xdr:rowOff>
    </xdr:from>
    <xdr:to>
      <xdr:col>107</xdr:col>
      <xdr:colOff>50800</xdr:colOff>
      <xdr:row>40</xdr:row>
      <xdr:rowOff>13716</xdr:rowOff>
    </xdr:to>
    <xdr:cxnSp macro="">
      <xdr:nvCxnSpPr>
        <xdr:cNvPr id="491" name="直線コネクタ 490">
          <a:extLst>
            <a:ext uri="{FF2B5EF4-FFF2-40B4-BE49-F238E27FC236}">
              <a16:creationId xmlns:a16="http://schemas.microsoft.com/office/drawing/2014/main" id="{4E44489F-A001-4F33-9464-F221DBAF0959}"/>
            </a:ext>
          </a:extLst>
        </xdr:cNvPr>
        <xdr:cNvCxnSpPr/>
      </xdr:nvCxnSpPr>
      <xdr:spPr>
        <a:xfrm flipV="1">
          <a:off x="19545300" y="686181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145796</xdr:rowOff>
    </xdr:from>
    <xdr:to>
      <xdr:col>98</xdr:col>
      <xdr:colOff>38100</xdr:colOff>
      <xdr:row>40</xdr:row>
      <xdr:rowOff>75946</xdr:rowOff>
    </xdr:to>
    <xdr:sp macro="" textlink="">
      <xdr:nvSpPr>
        <xdr:cNvPr id="492" name="楕円 491">
          <a:extLst>
            <a:ext uri="{FF2B5EF4-FFF2-40B4-BE49-F238E27FC236}">
              <a16:creationId xmlns:a16="http://schemas.microsoft.com/office/drawing/2014/main" id="{8497970B-075B-4B5D-9F61-2CB6900A571A}"/>
            </a:ext>
          </a:extLst>
        </xdr:cNvPr>
        <xdr:cNvSpPr/>
      </xdr:nvSpPr>
      <xdr:spPr>
        <a:xfrm>
          <a:off x="18605500" y="68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13716</xdr:rowOff>
    </xdr:from>
    <xdr:to>
      <xdr:col>102</xdr:col>
      <xdr:colOff>114300</xdr:colOff>
      <xdr:row>40</xdr:row>
      <xdr:rowOff>25146</xdr:rowOff>
    </xdr:to>
    <xdr:cxnSp macro="">
      <xdr:nvCxnSpPr>
        <xdr:cNvPr id="493" name="直線コネクタ 492">
          <a:extLst>
            <a:ext uri="{FF2B5EF4-FFF2-40B4-BE49-F238E27FC236}">
              <a16:creationId xmlns:a16="http://schemas.microsoft.com/office/drawing/2014/main" id="{524E0F66-94C1-4DF0-8A81-AA0A66025DDB}"/>
            </a:ext>
          </a:extLst>
        </xdr:cNvPr>
        <xdr:cNvCxnSpPr/>
      </xdr:nvCxnSpPr>
      <xdr:spPr>
        <a:xfrm flipV="1">
          <a:off x="18656300" y="68717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F80A913D-2DC3-4DC4-91E1-4EE13E1C0844}"/>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C0F3BE95-B11C-41DA-ACFF-4C86F3FDA7BA}"/>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9B41DC1-EF8E-4293-BAB2-1C7A65CB4938}"/>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DA454B89-932B-4AAB-8A4D-23ABF8D2A8B8}"/>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57421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737859C4-D4C2-443B-BF5B-2D3F0B4FB0D0}"/>
            </a:ext>
          </a:extLst>
        </xdr:cNvPr>
        <xdr:cNvSpPr txBox="1"/>
      </xdr:nvSpPr>
      <xdr:spPr>
        <a:xfrm>
          <a:off x="21075727"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71137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4D33A0AE-A0B9-4430-8A96-918F5369B19F}"/>
            </a:ext>
          </a:extLst>
        </xdr:cNvPr>
        <xdr:cNvSpPr txBox="1"/>
      </xdr:nvSpPr>
      <xdr:spPr>
        <a:xfrm>
          <a:off x="201994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81043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EFAF385A-CC2F-416F-9DD4-D2660BF8FA83}"/>
            </a:ext>
          </a:extLst>
        </xdr:cNvPr>
        <xdr:cNvSpPr txBox="1"/>
      </xdr:nvSpPr>
      <xdr:spPr>
        <a:xfrm>
          <a:off x="19310427" y="65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92473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E0AD3B8F-3102-461A-AA68-D642AADA98CC}"/>
            </a:ext>
          </a:extLst>
        </xdr:cNvPr>
        <xdr:cNvSpPr txBox="1"/>
      </xdr:nvSpPr>
      <xdr:spPr>
        <a:xfrm>
          <a:off x="18421427" y="660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DDAE83E1-A1F4-41A6-95AD-0031C74B6C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998726DA-5EEC-4AEE-8165-C88A4E7FE6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CC6C6E2-9F90-4F50-B776-A7BDF29A0AF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82340953-885A-478E-B5AC-4BC5776B81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25335DE3-E839-4BBD-A80A-0ABC92D820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E6E5CBFA-1C4B-4234-AA06-A8A65462BB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DF2945C-F5FD-451E-A2E0-564603F6E2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0C219E9-FD0A-4841-9303-CCA4732CDA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BA89567D-CB85-4253-BF67-C3B698305C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C1063D7C-ECA1-4446-A798-5CF4A9B4C3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E6B338EC-470D-41AE-87EA-41CE1015964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A2E771D5-9F35-4153-931F-CA1AF168154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571C7A1F-8D11-4335-8771-624B813925E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AC237663-C93E-4F62-B67F-A9E154B7065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4E2AFBF3-E881-4862-9D7C-4ED9151618C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99E44D9-7A47-4414-A1ED-8DD2D86D21D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2499A4A4-2592-439B-A809-0C5B60BF553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3BCBF0F7-4D0A-463C-9870-C56397F4716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F5324B44-36B5-41A9-B9EE-EA163562FD0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573136BA-30FF-4CF4-89EE-48F1758DAFE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22961A92-40B7-490B-9382-949BF368BC7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E85FCE9D-6579-41F8-A0FD-EEF6D01288E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7FDE3965-7BD5-4269-83ED-836641600BA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4B2D1A3-635C-46E8-8973-38000E2EB16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FDDD6DC7-A7BC-4DC3-A113-DAFFE9BF50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C0908E3E-161F-4B13-A5DD-CF9672248E55}"/>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8B371D8A-304C-4FE8-9678-316BBCDD7BB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2EDADBF6-C04C-41F6-B3FD-328474143C1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6B6A2480-7F06-4260-B6FE-143333E4288A}"/>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76F8D97B-58D0-4624-8B22-722BBAE4F2C6}"/>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52C188C7-3B40-4B11-8FD5-96E0FE05F251}"/>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A1C06A23-5498-4E23-9533-FA6BF5DA6A62}"/>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30597DEF-AECF-4C11-B4D5-4785C1C4A519}"/>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7730A61F-7903-47A8-B7AA-C40783A36C33}"/>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2E5A32F7-F9DC-49B0-B66E-A453D4244CF9}"/>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63FEFCF9-AE40-482C-81ED-47A3931F598F}"/>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4481411-3969-4506-9DB4-F71C445920C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295E1F4-8D13-4C7C-B6AD-466B0BE1EE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6315DD6-8DEE-408F-95D2-317DA046FD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AB364BF-F840-4DD6-81B8-E8DB268DA0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18F925F-49F3-436A-851C-CC37EA9A6E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150041</xdr:rowOff>
    </xdr:from>
    <xdr:to>
      <xdr:col>85</xdr:col>
      <xdr:colOff>177800</xdr:colOff>
      <xdr:row>57</xdr:row>
      <xdr:rowOff>80191</xdr:rowOff>
    </xdr:to>
    <xdr:sp macro="" textlink="">
      <xdr:nvSpPr>
        <xdr:cNvPr id="543" name="楕円 542">
          <a:extLst>
            <a:ext uri="{FF2B5EF4-FFF2-40B4-BE49-F238E27FC236}">
              <a16:creationId xmlns:a16="http://schemas.microsoft.com/office/drawing/2014/main" id="{2AB6A360-8B45-4D45-AF27-5EBE423CEA89}"/>
            </a:ext>
          </a:extLst>
        </xdr:cNvPr>
        <xdr:cNvSpPr/>
      </xdr:nvSpPr>
      <xdr:spPr>
        <a:xfrm>
          <a:off x="16268700" y="97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1468</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D162CBA-748C-46FA-A086-DBCF190BC05F}"/>
            </a:ext>
          </a:extLst>
        </xdr:cNvPr>
        <xdr:cNvSpPr txBox="1"/>
      </xdr:nvSpPr>
      <xdr:spPr>
        <a:xfrm>
          <a:off x="16357600" y="960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107587</xdr:rowOff>
    </xdr:from>
    <xdr:to>
      <xdr:col>81</xdr:col>
      <xdr:colOff>101600</xdr:colOff>
      <xdr:row>58</xdr:row>
      <xdr:rowOff>37737</xdr:rowOff>
    </xdr:to>
    <xdr:sp macro="" textlink="">
      <xdr:nvSpPr>
        <xdr:cNvPr id="545" name="楕円 544">
          <a:extLst>
            <a:ext uri="{FF2B5EF4-FFF2-40B4-BE49-F238E27FC236}">
              <a16:creationId xmlns:a16="http://schemas.microsoft.com/office/drawing/2014/main" id="{54F082B9-08BD-4BAD-9E10-F6939E607B0E}"/>
            </a:ext>
          </a:extLst>
        </xdr:cNvPr>
        <xdr:cNvSpPr/>
      </xdr:nvSpPr>
      <xdr:spPr>
        <a:xfrm>
          <a:off x="15430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29391</xdr:rowOff>
    </xdr:from>
    <xdr:to>
      <xdr:col>85</xdr:col>
      <xdr:colOff>127000</xdr:colOff>
      <xdr:row>57</xdr:row>
      <xdr:rowOff>158387</xdr:rowOff>
    </xdr:to>
    <xdr:cxnSp macro="">
      <xdr:nvCxnSpPr>
        <xdr:cNvPr id="546" name="直線コネクタ 545">
          <a:extLst>
            <a:ext uri="{FF2B5EF4-FFF2-40B4-BE49-F238E27FC236}">
              <a16:creationId xmlns:a16="http://schemas.microsoft.com/office/drawing/2014/main" id="{F144A73F-7446-44C9-A215-D04DFACD8549}"/>
            </a:ext>
          </a:extLst>
        </xdr:cNvPr>
        <xdr:cNvCxnSpPr/>
      </xdr:nvCxnSpPr>
      <xdr:spPr>
        <a:xfrm flipV="1">
          <a:off x="15481300" y="9802041"/>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547" name="楕円 546">
          <a:extLst>
            <a:ext uri="{FF2B5EF4-FFF2-40B4-BE49-F238E27FC236}">
              <a16:creationId xmlns:a16="http://schemas.microsoft.com/office/drawing/2014/main" id="{3C3745C7-B643-46BF-990E-591CA93C66E4}"/>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158387</xdr:rowOff>
    </xdr:from>
    <xdr:to>
      <xdr:col>81</xdr:col>
      <xdr:colOff>50800</xdr:colOff>
      <xdr:row>60</xdr:row>
      <xdr:rowOff>80010</xdr:rowOff>
    </xdr:to>
    <xdr:cxnSp macro="">
      <xdr:nvCxnSpPr>
        <xdr:cNvPr id="548" name="直線コネクタ 547">
          <a:extLst>
            <a:ext uri="{FF2B5EF4-FFF2-40B4-BE49-F238E27FC236}">
              <a16:creationId xmlns:a16="http://schemas.microsoft.com/office/drawing/2014/main" id="{0CF8518D-0A28-4D80-BBF0-328812F2CBC4}"/>
            </a:ext>
          </a:extLst>
        </xdr:cNvPr>
        <xdr:cNvCxnSpPr/>
      </xdr:nvCxnSpPr>
      <xdr:spPr>
        <a:xfrm flipV="1">
          <a:off x="14592300" y="9931037"/>
          <a:ext cx="889000" cy="4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楕円 548">
          <a:extLst>
            <a:ext uri="{FF2B5EF4-FFF2-40B4-BE49-F238E27FC236}">
              <a16:creationId xmlns:a16="http://schemas.microsoft.com/office/drawing/2014/main" id="{994654C0-B935-4049-B973-A6798285AE79}"/>
            </a:ext>
          </a:extLst>
        </xdr:cNvPr>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80010</xdr:rowOff>
    </xdr:to>
    <xdr:cxnSp macro="">
      <xdr:nvCxnSpPr>
        <xdr:cNvPr id="550" name="直線コネクタ 549">
          <a:extLst>
            <a:ext uri="{FF2B5EF4-FFF2-40B4-BE49-F238E27FC236}">
              <a16:creationId xmlns:a16="http://schemas.microsoft.com/office/drawing/2014/main" id="{68865E92-C390-4588-872C-A7DCC9B1C188}"/>
            </a:ext>
          </a:extLst>
        </xdr:cNvPr>
        <xdr:cNvCxnSpPr/>
      </xdr:nvCxnSpPr>
      <xdr:spPr>
        <a:xfrm>
          <a:off x="13703300" y="10344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71665</xdr:rowOff>
    </xdr:from>
    <xdr:to>
      <xdr:col>67</xdr:col>
      <xdr:colOff>101600</xdr:colOff>
      <xdr:row>65</xdr:row>
      <xdr:rowOff>1815</xdr:rowOff>
    </xdr:to>
    <xdr:sp macro="" textlink="">
      <xdr:nvSpPr>
        <xdr:cNvPr id="551" name="楕円 550">
          <a:extLst>
            <a:ext uri="{FF2B5EF4-FFF2-40B4-BE49-F238E27FC236}">
              <a16:creationId xmlns:a16="http://schemas.microsoft.com/office/drawing/2014/main" id="{D50AE391-FEBD-4343-8729-CDF93B170D79}"/>
            </a:ext>
          </a:extLst>
        </xdr:cNvPr>
        <xdr:cNvSpPr/>
      </xdr:nvSpPr>
      <xdr:spPr>
        <a:xfrm>
          <a:off x="12763500" y="110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64</xdr:row>
      <xdr:rowOff>122465</xdr:rowOff>
    </xdr:to>
    <xdr:cxnSp macro="">
      <xdr:nvCxnSpPr>
        <xdr:cNvPr id="552" name="直線コネクタ 551">
          <a:extLst>
            <a:ext uri="{FF2B5EF4-FFF2-40B4-BE49-F238E27FC236}">
              <a16:creationId xmlns:a16="http://schemas.microsoft.com/office/drawing/2014/main" id="{9EE8BB55-4FCC-4805-8BBD-1147CD64DBBA}"/>
            </a:ext>
          </a:extLst>
        </xdr:cNvPr>
        <xdr:cNvCxnSpPr/>
      </xdr:nvCxnSpPr>
      <xdr:spPr>
        <a:xfrm flipV="1">
          <a:off x="12814300" y="10344150"/>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4439EBC6-A00D-4C72-8CBC-5EFF7AFF7698}"/>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BDF564DA-D71B-472B-9EE2-A36D8E5E3367}"/>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a:extLst>
            <a:ext uri="{FF2B5EF4-FFF2-40B4-BE49-F238E27FC236}">
              <a16:creationId xmlns:a16="http://schemas.microsoft.com/office/drawing/2014/main" id="{9BDE3C0D-1F4A-4F99-BD38-C7DE8575806A}"/>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537B8B47-D870-4A78-A5D2-62B8D0B187EF}"/>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54264</xdr:rowOff>
    </xdr:from>
    <xdr:ext cx="405111" cy="259045"/>
    <xdr:sp macro="" textlink="">
      <xdr:nvSpPr>
        <xdr:cNvPr id="557" name="n_1mainValue【学校施設】&#10;有形固定資産減価償却率">
          <a:extLst>
            <a:ext uri="{FF2B5EF4-FFF2-40B4-BE49-F238E27FC236}">
              <a16:creationId xmlns:a16="http://schemas.microsoft.com/office/drawing/2014/main" id="{9DF03453-0593-41A3-BA7E-519754241A86}"/>
            </a:ext>
          </a:extLst>
        </xdr:cNvPr>
        <xdr:cNvSpPr txBox="1"/>
      </xdr:nvSpPr>
      <xdr:spPr>
        <a:xfrm>
          <a:off x="152660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147337</xdr:rowOff>
    </xdr:from>
    <xdr:ext cx="405111" cy="259045"/>
    <xdr:sp macro="" textlink="">
      <xdr:nvSpPr>
        <xdr:cNvPr id="558" name="n_2mainValue【学校施設】&#10;有形固定資産減価償却率">
          <a:extLst>
            <a:ext uri="{FF2B5EF4-FFF2-40B4-BE49-F238E27FC236}">
              <a16:creationId xmlns:a16="http://schemas.microsoft.com/office/drawing/2014/main" id="{EA2F88AA-4124-462D-BF83-1BC14C20BF02}"/>
            </a:ext>
          </a:extLst>
        </xdr:cNvPr>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59" name="n_3mainValue【学校施設】&#10;有形固定資産減価償却率">
          <a:extLst>
            <a:ext uri="{FF2B5EF4-FFF2-40B4-BE49-F238E27FC236}">
              <a16:creationId xmlns:a16="http://schemas.microsoft.com/office/drawing/2014/main" id="{BDC1E161-4B71-467F-A35E-6C82E208537D}"/>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164392</xdr:rowOff>
    </xdr:from>
    <xdr:ext cx="405111" cy="259045"/>
    <xdr:sp macro="" textlink="">
      <xdr:nvSpPr>
        <xdr:cNvPr id="560" name="n_4mainValue【学校施設】&#10;有形固定資産減価償却率">
          <a:extLst>
            <a:ext uri="{FF2B5EF4-FFF2-40B4-BE49-F238E27FC236}">
              <a16:creationId xmlns:a16="http://schemas.microsoft.com/office/drawing/2014/main" id="{05BA3380-AC0A-47A1-9C12-F38E8DA82EB9}"/>
            </a:ext>
          </a:extLst>
        </xdr:cNvPr>
        <xdr:cNvSpPr txBox="1"/>
      </xdr:nvSpPr>
      <xdr:spPr>
        <a:xfrm>
          <a:off x="12611744" y="1113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59E0D14E-FBC3-4283-B860-9B758F972D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EE4E645-996D-4A06-90D3-6A8B1000B7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D1787BE-CBE1-4038-805B-3A69A461562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9CD13CA9-1894-4A2D-896E-DA7F5DF62B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56CD3ABE-69DA-4C16-A7CC-E4C4DF935B0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405A9E2F-8E59-4F0F-A0ED-E5469E20F7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369AC852-17D9-4A16-9C75-1902E985A8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7798E008-C781-46D6-B09F-2E810AE8139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B6FB93BA-86C6-48FB-ABBE-831042D87A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990AFAC4-00C4-4045-9D4C-0C91669BAC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FF6665D6-15CA-485C-86D5-A00C9C4FB06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BC78FAA9-C113-453E-BF54-C3D09BE90DA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7B257FAD-9D12-4818-B616-CA384A03D37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70E5D071-7BAC-4F44-8B89-DA7BC41CEF6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3D393C3-0AC7-49D8-99D5-81FCA91E9DF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6DC186FD-DA90-4357-855B-09A08674408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6B5524CB-FB07-4C47-84FF-89FD320733F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A6F18608-C1DB-4606-9746-164B20D2934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34DE26DF-8BDF-4B65-A569-5544877651E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9D3A167D-CDA9-41A6-8E21-9BE44CF5661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DC398872-1826-442E-A01C-C82DD3306F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331B422B-2094-4904-AFDE-58530BD9791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1CB878DD-06FB-4B82-BE39-441F4042891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39DE1B81-002F-4052-8252-342EEFBCA078}"/>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4FA29425-3A6B-4C12-8883-FE2BC394FEB5}"/>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8BE45637-3AFC-4B7B-AAC1-6BB902DFF84B}"/>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8D179750-3E0C-4ADF-BD01-29E3037851EA}"/>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6008A64B-BACA-42B1-B7F6-028EB4239E97}"/>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0D265F08-FC9F-419B-8333-86B99485847C}"/>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7FEBE724-1B56-4761-B51D-778B2C8B473D}"/>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67F77490-6278-48DF-B6E9-1C0823D7E01E}"/>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ED138D99-26B5-4979-A5C8-733264D3562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0E1C80DA-1DB4-425C-A640-CCCDB2808182}"/>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E08C44E0-7253-46D7-84DA-9EAF1FA78866}"/>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10BAF01-B365-429F-8368-1CA4D368AB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13739CE-DC8E-4089-AC6B-C65A2578E8A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58FBFB5-A971-4284-90FE-CFCD522453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2AC03D8-0A83-4B53-994F-B2147370CAA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E2165AB-C626-4138-9FEC-4D20B150C7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62129</xdr:rowOff>
    </xdr:from>
    <xdr:to>
      <xdr:col>116</xdr:col>
      <xdr:colOff>114300</xdr:colOff>
      <xdr:row>63</xdr:row>
      <xdr:rowOff>163729</xdr:rowOff>
    </xdr:to>
    <xdr:sp macro="" textlink="">
      <xdr:nvSpPr>
        <xdr:cNvPr id="600" name="楕円 599">
          <a:extLst>
            <a:ext uri="{FF2B5EF4-FFF2-40B4-BE49-F238E27FC236}">
              <a16:creationId xmlns:a16="http://schemas.microsoft.com/office/drawing/2014/main" id="{2CAB0DA0-CE2C-4B45-A685-CDBBFEBA78E9}"/>
            </a:ext>
          </a:extLst>
        </xdr:cNvPr>
        <xdr:cNvSpPr/>
      </xdr:nvSpPr>
      <xdr:spPr>
        <a:xfrm>
          <a:off x="22110700" y="108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148506</xdr:rowOff>
    </xdr:from>
    <xdr:ext cx="469744" cy="259045"/>
    <xdr:sp macro="" textlink="">
      <xdr:nvSpPr>
        <xdr:cNvPr id="601" name="【学校施設】&#10;一人当たり面積該当値テキスト">
          <a:extLst>
            <a:ext uri="{FF2B5EF4-FFF2-40B4-BE49-F238E27FC236}">
              <a16:creationId xmlns:a16="http://schemas.microsoft.com/office/drawing/2014/main" id="{4F245FB6-E9DD-4894-B30F-094C54FFB72D}"/>
            </a:ext>
          </a:extLst>
        </xdr:cNvPr>
        <xdr:cNvSpPr txBox="1"/>
      </xdr:nvSpPr>
      <xdr:spPr>
        <a:xfrm>
          <a:off x="22199600" y="1077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108839</xdr:rowOff>
    </xdr:from>
    <xdr:to>
      <xdr:col>112</xdr:col>
      <xdr:colOff>38100</xdr:colOff>
      <xdr:row>63</xdr:row>
      <xdr:rowOff>38989</xdr:rowOff>
    </xdr:to>
    <xdr:sp macro="" textlink="">
      <xdr:nvSpPr>
        <xdr:cNvPr id="602" name="楕円 601">
          <a:extLst>
            <a:ext uri="{FF2B5EF4-FFF2-40B4-BE49-F238E27FC236}">
              <a16:creationId xmlns:a16="http://schemas.microsoft.com/office/drawing/2014/main" id="{8BF2B0ED-96D9-4A17-862B-22677075CA38}"/>
            </a:ext>
          </a:extLst>
        </xdr:cNvPr>
        <xdr:cNvSpPr/>
      </xdr:nvSpPr>
      <xdr:spPr>
        <a:xfrm>
          <a:off x="21272500" y="107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159639</xdr:rowOff>
    </xdr:from>
    <xdr:to>
      <xdr:col>116</xdr:col>
      <xdr:colOff>63500</xdr:colOff>
      <xdr:row>63</xdr:row>
      <xdr:rowOff>112929</xdr:rowOff>
    </xdr:to>
    <xdr:cxnSp macro="">
      <xdr:nvCxnSpPr>
        <xdr:cNvPr id="603" name="直線コネクタ 602">
          <a:extLst>
            <a:ext uri="{FF2B5EF4-FFF2-40B4-BE49-F238E27FC236}">
              <a16:creationId xmlns:a16="http://schemas.microsoft.com/office/drawing/2014/main" id="{66354DBC-7B32-4CDB-8C9D-E54C8800C534}"/>
            </a:ext>
          </a:extLst>
        </xdr:cNvPr>
        <xdr:cNvCxnSpPr/>
      </xdr:nvCxnSpPr>
      <xdr:spPr>
        <a:xfrm>
          <a:off x="21323300" y="10789539"/>
          <a:ext cx="838200" cy="1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117754</xdr:rowOff>
    </xdr:from>
    <xdr:to>
      <xdr:col>107</xdr:col>
      <xdr:colOff>101600</xdr:colOff>
      <xdr:row>63</xdr:row>
      <xdr:rowOff>47904</xdr:rowOff>
    </xdr:to>
    <xdr:sp macro="" textlink="">
      <xdr:nvSpPr>
        <xdr:cNvPr id="604" name="楕円 603">
          <a:extLst>
            <a:ext uri="{FF2B5EF4-FFF2-40B4-BE49-F238E27FC236}">
              <a16:creationId xmlns:a16="http://schemas.microsoft.com/office/drawing/2014/main" id="{6A23DA49-B2CF-45E4-85C4-3B16CE010679}"/>
            </a:ext>
          </a:extLst>
        </xdr:cNvPr>
        <xdr:cNvSpPr/>
      </xdr:nvSpPr>
      <xdr:spPr>
        <a:xfrm>
          <a:off x="20383500" y="1074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159639</xdr:rowOff>
    </xdr:from>
    <xdr:to>
      <xdr:col>111</xdr:col>
      <xdr:colOff>177800</xdr:colOff>
      <xdr:row>62</xdr:row>
      <xdr:rowOff>168554</xdr:rowOff>
    </xdr:to>
    <xdr:cxnSp macro="">
      <xdr:nvCxnSpPr>
        <xdr:cNvPr id="605" name="直線コネクタ 604">
          <a:extLst>
            <a:ext uri="{FF2B5EF4-FFF2-40B4-BE49-F238E27FC236}">
              <a16:creationId xmlns:a16="http://schemas.microsoft.com/office/drawing/2014/main" id="{36AF85C5-1B04-486C-837B-E0A05E771A0A}"/>
            </a:ext>
          </a:extLst>
        </xdr:cNvPr>
        <xdr:cNvCxnSpPr/>
      </xdr:nvCxnSpPr>
      <xdr:spPr>
        <a:xfrm flipV="1">
          <a:off x="20434300" y="10789539"/>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124537</xdr:rowOff>
    </xdr:from>
    <xdr:to>
      <xdr:col>102</xdr:col>
      <xdr:colOff>165100</xdr:colOff>
      <xdr:row>63</xdr:row>
      <xdr:rowOff>54687</xdr:rowOff>
    </xdr:to>
    <xdr:sp macro="" textlink="">
      <xdr:nvSpPr>
        <xdr:cNvPr id="606" name="楕円 605">
          <a:extLst>
            <a:ext uri="{FF2B5EF4-FFF2-40B4-BE49-F238E27FC236}">
              <a16:creationId xmlns:a16="http://schemas.microsoft.com/office/drawing/2014/main" id="{92857B6C-EB09-4E25-8545-EB515718919B}"/>
            </a:ext>
          </a:extLst>
        </xdr:cNvPr>
        <xdr:cNvSpPr/>
      </xdr:nvSpPr>
      <xdr:spPr>
        <a:xfrm>
          <a:off x="19494500" y="1075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168554</xdr:rowOff>
    </xdr:from>
    <xdr:to>
      <xdr:col>107</xdr:col>
      <xdr:colOff>50800</xdr:colOff>
      <xdr:row>63</xdr:row>
      <xdr:rowOff>3887</xdr:rowOff>
    </xdr:to>
    <xdr:cxnSp macro="">
      <xdr:nvCxnSpPr>
        <xdr:cNvPr id="607" name="直線コネクタ 606">
          <a:extLst>
            <a:ext uri="{FF2B5EF4-FFF2-40B4-BE49-F238E27FC236}">
              <a16:creationId xmlns:a16="http://schemas.microsoft.com/office/drawing/2014/main" id="{FE3309D4-E568-4987-8D6A-0FBCEBE78283}"/>
            </a:ext>
          </a:extLst>
        </xdr:cNvPr>
        <xdr:cNvCxnSpPr/>
      </xdr:nvCxnSpPr>
      <xdr:spPr>
        <a:xfrm flipV="1">
          <a:off x="19545300" y="10798454"/>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132156</xdr:rowOff>
    </xdr:from>
    <xdr:to>
      <xdr:col>98</xdr:col>
      <xdr:colOff>38100</xdr:colOff>
      <xdr:row>63</xdr:row>
      <xdr:rowOff>62306</xdr:rowOff>
    </xdr:to>
    <xdr:sp macro="" textlink="">
      <xdr:nvSpPr>
        <xdr:cNvPr id="608" name="楕円 607">
          <a:extLst>
            <a:ext uri="{FF2B5EF4-FFF2-40B4-BE49-F238E27FC236}">
              <a16:creationId xmlns:a16="http://schemas.microsoft.com/office/drawing/2014/main" id="{B49B4596-FD19-4E10-A145-D0511AC80F36}"/>
            </a:ext>
          </a:extLst>
        </xdr:cNvPr>
        <xdr:cNvSpPr/>
      </xdr:nvSpPr>
      <xdr:spPr>
        <a:xfrm>
          <a:off x="18605500" y="107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3887</xdr:rowOff>
    </xdr:from>
    <xdr:to>
      <xdr:col>102</xdr:col>
      <xdr:colOff>114300</xdr:colOff>
      <xdr:row>63</xdr:row>
      <xdr:rowOff>11506</xdr:rowOff>
    </xdr:to>
    <xdr:cxnSp macro="">
      <xdr:nvCxnSpPr>
        <xdr:cNvPr id="609" name="直線コネクタ 608">
          <a:extLst>
            <a:ext uri="{FF2B5EF4-FFF2-40B4-BE49-F238E27FC236}">
              <a16:creationId xmlns:a16="http://schemas.microsoft.com/office/drawing/2014/main" id="{7C1F92AB-ED91-4903-A6D0-468E4D8660EE}"/>
            </a:ext>
          </a:extLst>
        </xdr:cNvPr>
        <xdr:cNvCxnSpPr/>
      </xdr:nvCxnSpPr>
      <xdr:spPr>
        <a:xfrm flipV="1">
          <a:off x="18656300" y="10805237"/>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6A69E503-CF9D-49CF-8FE8-77DA6E27FDEE}"/>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C23FDBC6-B624-4E90-96EA-9DC354580398}"/>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71BE67AC-39F0-4A9F-B81E-8D7B8A6FAE6C}"/>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613" name="n_4aveValue【学校施設】&#10;一人当たり面積">
          <a:extLst>
            <a:ext uri="{FF2B5EF4-FFF2-40B4-BE49-F238E27FC236}">
              <a16:creationId xmlns:a16="http://schemas.microsoft.com/office/drawing/2014/main" id="{2C9F5E72-C66E-45EF-A0EB-49A4D008F7CA}"/>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30116</xdr:rowOff>
    </xdr:from>
    <xdr:ext cx="469744" cy="259045"/>
    <xdr:sp macro="" textlink="">
      <xdr:nvSpPr>
        <xdr:cNvPr id="614" name="n_1mainValue【学校施設】&#10;一人当たり面積">
          <a:extLst>
            <a:ext uri="{FF2B5EF4-FFF2-40B4-BE49-F238E27FC236}">
              <a16:creationId xmlns:a16="http://schemas.microsoft.com/office/drawing/2014/main" id="{A0B79C58-50BE-471F-A56D-A5D13039EA02}"/>
            </a:ext>
          </a:extLst>
        </xdr:cNvPr>
        <xdr:cNvSpPr txBox="1"/>
      </xdr:nvSpPr>
      <xdr:spPr>
        <a:xfrm>
          <a:off x="21075727" y="108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39031</xdr:rowOff>
    </xdr:from>
    <xdr:ext cx="469744" cy="259045"/>
    <xdr:sp macro="" textlink="">
      <xdr:nvSpPr>
        <xdr:cNvPr id="615" name="n_2mainValue【学校施設】&#10;一人当たり面積">
          <a:extLst>
            <a:ext uri="{FF2B5EF4-FFF2-40B4-BE49-F238E27FC236}">
              <a16:creationId xmlns:a16="http://schemas.microsoft.com/office/drawing/2014/main" id="{09D5CAC2-25CE-4840-9549-A555B2EB2DA9}"/>
            </a:ext>
          </a:extLst>
        </xdr:cNvPr>
        <xdr:cNvSpPr txBox="1"/>
      </xdr:nvSpPr>
      <xdr:spPr>
        <a:xfrm>
          <a:off x="20199427" y="1084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45814</xdr:rowOff>
    </xdr:from>
    <xdr:ext cx="469744" cy="259045"/>
    <xdr:sp macro="" textlink="">
      <xdr:nvSpPr>
        <xdr:cNvPr id="616" name="n_3mainValue【学校施設】&#10;一人当たり面積">
          <a:extLst>
            <a:ext uri="{FF2B5EF4-FFF2-40B4-BE49-F238E27FC236}">
              <a16:creationId xmlns:a16="http://schemas.microsoft.com/office/drawing/2014/main" id="{2C51CE5D-F535-4AA5-9CA4-F76075F0771F}"/>
            </a:ext>
          </a:extLst>
        </xdr:cNvPr>
        <xdr:cNvSpPr txBox="1"/>
      </xdr:nvSpPr>
      <xdr:spPr>
        <a:xfrm>
          <a:off x="19310427" y="1084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53433</xdr:rowOff>
    </xdr:from>
    <xdr:ext cx="469744" cy="259045"/>
    <xdr:sp macro="" textlink="">
      <xdr:nvSpPr>
        <xdr:cNvPr id="617" name="n_4mainValue【学校施設】&#10;一人当たり面積">
          <a:extLst>
            <a:ext uri="{FF2B5EF4-FFF2-40B4-BE49-F238E27FC236}">
              <a16:creationId xmlns:a16="http://schemas.microsoft.com/office/drawing/2014/main" id="{5B6FF6E6-5CB8-4EE6-874B-E36D31ADABCF}"/>
            </a:ext>
          </a:extLst>
        </xdr:cNvPr>
        <xdr:cNvSpPr txBox="1"/>
      </xdr:nvSpPr>
      <xdr:spPr>
        <a:xfrm>
          <a:off x="18421427" y="1085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9067537-0D71-4463-BCE4-229C7B273F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D490EFC-7AFE-4AF8-BBBA-F22247FD2A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2B5D0FD-A3AF-4630-95D1-5CA9978807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EB310822-B5E4-454F-8EAC-74A488F472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2D3FC61-F586-497F-8218-E863C81383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F8ED92C9-3A55-4416-88AB-A0A15361432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D3AAF327-4464-4CBA-BA2D-544EFE36E5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B0496F1B-A29A-4C5C-8CE5-0FFDA604325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9CF6336B-FFC5-48DC-8939-EA29294612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9DD69066-B538-453C-BA80-472347090B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348C8038-0839-4A13-BBC7-15CFB74061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F2436C5E-D1A7-4064-ABED-B8B0D1BCD5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9C278F8B-FE8B-42FA-96B3-B93731FED7A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6960513-3A88-43DF-B0E8-430B4D3C3BF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B8EBA3E9-D2C8-408E-B8C8-663870B89A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2071AAD3-6537-4759-B4F5-A7906C363FF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EFAB923-BEB1-4D8E-B6B3-7E3742F5EA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288925-5424-4F9E-BDEF-8404311CF5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8E5CD8AD-9909-42DF-8E08-BF3386F6FE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8B61C54C-8C15-46CE-98FC-146F050DB47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34A1933-2C87-4759-8181-38FBE21E42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299AB67E-46C7-40E5-A50F-4F8D75FD33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219D3405-2901-4652-833C-59696E4F9D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FA4AA9EE-580B-4080-8EA6-86968B8DD2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6325F2D0-2E40-4070-9D5B-FB3B6DC036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94238916-7A1F-4874-85BC-971CC2D9E10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3B3A0C5B-0324-4C66-B24A-484DEE85574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4D268568-E1A0-4DBC-8723-84D4B77E0F7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6ED7F928-FA19-4686-A812-243079CFA5D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C8919570-7B58-47F5-998A-5A4015DC0E3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5DAC10F5-E58C-4F96-B5E6-16DEC4C5B3A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DEAE5D6-B2DE-464F-B17F-4AA22400B3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637BDC3F-CFFA-488F-891C-C57B4A3F26C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5C65167-F9E7-4375-B8CB-08C601DAAB6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BEF6CDF6-61F8-4FCA-BD3E-601A7A5A429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DEA4D812-B208-40D1-A5CA-3D8B9EDE98B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DA036E56-5429-409B-8AB7-CDA9CD49E5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ECAC187F-6A72-4683-BFD9-4F966D3677F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FBD00B14-1266-4727-B71B-9DFD29E2B91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80C9BFA2-CC14-41F0-836C-25F4C84D83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2E1E90C4-98D4-47B1-AE2F-EDBD6717D9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E68DE99A-7BBB-4698-BD45-91427DD8C516}"/>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1DC9D35A-533F-458E-B824-719FE36EC54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DBD4901F-D3B4-43FA-8CFD-819E05F2879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42F3FB2A-7A48-4CCA-BB56-7F0C66651FE1}"/>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2AE9BD38-CB22-4DEC-A394-AE3E18023C0E}"/>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6E828222-097D-4DB3-B841-49A502E60199}"/>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28E9B380-32E9-40D8-99EE-E101FEE93166}"/>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57F73202-6E44-4CD3-831E-ADDE8B484E37}"/>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DECEC9BE-3207-4AC3-9DDD-18712F3D956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8" name="フローチャート: 判断 667">
          <a:extLst>
            <a:ext uri="{FF2B5EF4-FFF2-40B4-BE49-F238E27FC236}">
              <a16:creationId xmlns:a16="http://schemas.microsoft.com/office/drawing/2014/main" id="{AA80E5BD-D02E-46BE-9DC9-8D42ADA16653}"/>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69" name="フローチャート: 判断 668">
          <a:extLst>
            <a:ext uri="{FF2B5EF4-FFF2-40B4-BE49-F238E27FC236}">
              <a16:creationId xmlns:a16="http://schemas.microsoft.com/office/drawing/2014/main" id="{0C8EA8BE-689A-4C68-94D3-EEB6311996C8}"/>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99CB859F-5184-4654-8F0A-5DA88D3CA4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A9ACAD28-F569-4FE5-B7B6-75C49EE314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5DA794D-C7C8-45D9-B763-ED5A4F485FE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D9F0646-8CDE-48FF-8F44-6643FEE8D3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AAE5261-5D97-4F5C-BF95-D3EC4741DA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xdr:rowOff>
    </xdr:from>
    <xdr:to>
      <xdr:col>85</xdr:col>
      <xdr:colOff>177800</xdr:colOff>
      <xdr:row>108</xdr:row>
      <xdr:rowOff>109038</xdr:rowOff>
    </xdr:to>
    <xdr:sp macro="" textlink="">
      <xdr:nvSpPr>
        <xdr:cNvPr id="675" name="楕円 674">
          <a:extLst>
            <a:ext uri="{FF2B5EF4-FFF2-40B4-BE49-F238E27FC236}">
              <a16:creationId xmlns:a16="http://schemas.microsoft.com/office/drawing/2014/main" id="{95F3CD7A-80BE-44E7-AFFE-1BE870B6D995}"/>
            </a:ext>
          </a:extLst>
        </xdr:cNvPr>
        <xdr:cNvSpPr/>
      </xdr:nvSpPr>
      <xdr:spPr>
        <a:xfrm>
          <a:off x="162687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157315</xdr:rowOff>
    </xdr:from>
    <xdr:ext cx="405111" cy="259045"/>
    <xdr:sp macro="" textlink="">
      <xdr:nvSpPr>
        <xdr:cNvPr id="676" name="【公民館】&#10;有形固定資産減価償却率該当値テキスト">
          <a:extLst>
            <a:ext uri="{FF2B5EF4-FFF2-40B4-BE49-F238E27FC236}">
              <a16:creationId xmlns:a16="http://schemas.microsoft.com/office/drawing/2014/main" id="{D3258598-FDDB-46A7-AB7B-6913BB263DCE}"/>
            </a:ext>
          </a:extLst>
        </xdr:cNvPr>
        <xdr:cNvSpPr txBox="1"/>
      </xdr:nvSpPr>
      <xdr:spPr>
        <a:xfrm>
          <a:off x="16357600"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139700</xdr:rowOff>
    </xdr:from>
    <xdr:to>
      <xdr:col>81</xdr:col>
      <xdr:colOff>101600</xdr:colOff>
      <xdr:row>108</xdr:row>
      <xdr:rowOff>69850</xdr:rowOff>
    </xdr:to>
    <xdr:sp macro="" textlink="">
      <xdr:nvSpPr>
        <xdr:cNvPr id="677" name="楕円 676">
          <a:extLst>
            <a:ext uri="{FF2B5EF4-FFF2-40B4-BE49-F238E27FC236}">
              <a16:creationId xmlns:a16="http://schemas.microsoft.com/office/drawing/2014/main" id="{57EA67A9-77C7-4344-AD98-8AC89A3C4EA0}"/>
            </a:ext>
          </a:extLst>
        </xdr:cNvPr>
        <xdr:cNvSpPr/>
      </xdr:nvSpPr>
      <xdr:spPr>
        <a:xfrm>
          <a:off x="15430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19050</xdr:rowOff>
    </xdr:from>
    <xdr:to>
      <xdr:col>85</xdr:col>
      <xdr:colOff>127000</xdr:colOff>
      <xdr:row>108</xdr:row>
      <xdr:rowOff>58238</xdr:rowOff>
    </xdr:to>
    <xdr:cxnSp macro="">
      <xdr:nvCxnSpPr>
        <xdr:cNvPr id="678" name="直線コネクタ 677">
          <a:extLst>
            <a:ext uri="{FF2B5EF4-FFF2-40B4-BE49-F238E27FC236}">
              <a16:creationId xmlns:a16="http://schemas.microsoft.com/office/drawing/2014/main" id="{C9C7EA77-6D48-4A80-8011-5826D5638375}"/>
            </a:ext>
          </a:extLst>
        </xdr:cNvPr>
        <xdr:cNvCxnSpPr/>
      </xdr:nvCxnSpPr>
      <xdr:spPr>
        <a:xfrm>
          <a:off x="15481300" y="1853565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108676</xdr:rowOff>
    </xdr:from>
    <xdr:to>
      <xdr:col>76</xdr:col>
      <xdr:colOff>165100</xdr:colOff>
      <xdr:row>108</xdr:row>
      <xdr:rowOff>38826</xdr:rowOff>
    </xdr:to>
    <xdr:sp macro="" textlink="">
      <xdr:nvSpPr>
        <xdr:cNvPr id="679" name="楕円 678">
          <a:extLst>
            <a:ext uri="{FF2B5EF4-FFF2-40B4-BE49-F238E27FC236}">
              <a16:creationId xmlns:a16="http://schemas.microsoft.com/office/drawing/2014/main" id="{4D42270A-362D-4009-9A0F-E3CDAD9D1448}"/>
            </a:ext>
          </a:extLst>
        </xdr:cNvPr>
        <xdr:cNvSpPr/>
      </xdr:nvSpPr>
      <xdr:spPr>
        <a:xfrm>
          <a:off x="14541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159476</xdr:rowOff>
    </xdr:from>
    <xdr:to>
      <xdr:col>81</xdr:col>
      <xdr:colOff>50800</xdr:colOff>
      <xdr:row>108</xdr:row>
      <xdr:rowOff>19050</xdr:rowOff>
    </xdr:to>
    <xdr:cxnSp macro="">
      <xdr:nvCxnSpPr>
        <xdr:cNvPr id="680" name="直線コネクタ 679">
          <a:extLst>
            <a:ext uri="{FF2B5EF4-FFF2-40B4-BE49-F238E27FC236}">
              <a16:creationId xmlns:a16="http://schemas.microsoft.com/office/drawing/2014/main" id="{CA73B2D9-6807-4C4C-B669-AF84851C41A2}"/>
            </a:ext>
          </a:extLst>
        </xdr:cNvPr>
        <xdr:cNvCxnSpPr/>
      </xdr:nvCxnSpPr>
      <xdr:spPr>
        <a:xfrm>
          <a:off x="14592300" y="185046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74386</xdr:rowOff>
    </xdr:from>
    <xdr:to>
      <xdr:col>72</xdr:col>
      <xdr:colOff>38100</xdr:colOff>
      <xdr:row>108</xdr:row>
      <xdr:rowOff>4536</xdr:rowOff>
    </xdr:to>
    <xdr:sp macro="" textlink="">
      <xdr:nvSpPr>
        <xdr:cNvPr id="681" name="楕円 680">
          <a:extLst>
            <a:ext uri="{FF2B5EF4-FFF2-40B4-BE49-F238E27FC236}">
              <a16:creationId xmlns:a16="http://schemas.microsoft.com/office/drawing/2014/main" id="{48923B3E-802B-437F-8327-EF04CEFFB450}"/>
            </a:ext>
          </a:extLst>
        </xdr:cNvPr>
        <xdr:cNvSpPr/>
      </xdr:nvSpPr>
      <xdr:spPr>
        <a:xfrm>
          <a:off x="13652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125186</xdr:rowOff>
    </xdr:from>
    <xdr:to>
      <xdr:col>76</xdr:col>
      <xdr:colOff>114300</xdr:colOff>
      <xdr:row>107</xdr:row>
      <xdr:rowOff>159476</xdr:rowOff>
    </xdr:to>
    <xdr:cxnSp macro="">
      <xdr:nvCxnSpPr>
        <xdr:cNvPr id="682" name="直線コネクタ 681">
          <a:extLst>
            <a:ext uri="{FF2B5EF4-FFF2-40B4-BE49-F238E27FC236}">
              <a16:creationId xmlns:a16="http://schemas.microsoft.com/office/drawing/2014/main" id="{31034D42-CF19-4190-BA71-D100704869E9}"/>
            </a:ext>
          </a:extLst>
        </xdr:cNvPr>
        <xdr:cNvCxnSpPr/>
      </xdr:nvCxnSpPr>
      <xdr:spPr>
        <a:xfrm>
          <a:off x="13703300" y="184703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46627</xdr:rowOff>
    </xdr:from>
    <xdr:to>
      <xdr:col>67</xdr:col>
      <xdr:colOff>101600</xdr:colOff>
      <xdr:row>107</xdr:row>
      <xdr:rowOff>148227</xdr:rowOff>
    </xdr:to>
    <xdr:sp macro="" textlink="">
      <xdr:nvSpPr>
        <xdr:cNvPr id="683" name="楕円 682">
          <a:extLst>
            <a:ext uri="{FF2B5EF4-FFF2-40B4-BE49-F238E27FC236}">
              <a16:creationId xmlns:a16="http://schemas.microsoft.com/office/drawing/2014/main" id="{395EF6A6-B19E-4E70-AC7F-8AD36D69952D}"/>
            </a:ext>
          </a:extLst>
        </xdr:cNvPr>
        <xdr:cNvSpPr/>
      </xdr:nvSpPr>
      <xdr:spPr>
        <a:xfrm>
          <a:off x="12763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97427</xdr:rowOff>
    </xdr:from>
    <xdr:to>
      <xdr:col>71</xdr:col>
      <xdr:colOff>177800</xdr:colOff>
      <xdr:row>107</xdr:row>
      <xdr:rowOff>125186</xdr:rowOff>
    </xdr:to>
    <xdr:cxnSp macro="">
      <xdr:nvCxnSpPr>
        <xdr:cNvPr id="684" name="直線コネクタ 683">
          <a:extLst>
            <a:ext uri="{FF2B5EF4-FFF2-40B4-BE49-F238E27FC236}">
              <a16:creationId xmlns:a16="http://schemas.microsoft.com/office/drawing/2014/main" id="{29039941-A5D4-4D22-84A9-7273267EA35B}"/>
            </a:ext>
          </a:extLst>
        </xdr:cNvPr>
        <xdr:cNvCxnSpPr/>
      </xdr:nvCxnSpPr>
      <xdr:spPr>
        <a:xfrm>
          <a:off x="12814300" y="184425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452849B9-19CD-4DD0-B4A8-02A159DD0A17}"/>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E088D03B-C3DC-45FF-A067-7A74879804DE}"/>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87" name="n_3aveValue【公民館】&#10;有形固定資産減価償却率">
          <a:extLst>
            <a:ext uri="{FF2B5EF4-FFF2-40B4-BE49-F238E27FC236}">
              <a16:creationId xmlns:a16="http://schemas.microsoft.com/office/drawing/2014/main" id="{114D884B-D9F8-49E2-9035-ECC50E9D0D0D}"/>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88" name="n_4aveValue【公民館】&#10;有形固定資産減価償却率">
          <a:extLst>
            <a:ext uri="{FF2B5EF4-FFF2-40B4-BE49-F238E27FC236}">
              <a16:creationId xmlns:a16="http://schemas.microsoft.com/office/drawing/2014/main" id="{4E77D8C8-13C8-427F-A650-407DCC921E49}"/>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60977</xdr:rowOff>
    </xdr:from>
    <xdr:ext cx="405111" cy="259045"/>
    <xdr:sp macro="" textlink="">
      <xdr:nvSpPr>
        <xdr:cNvPr id="689" name="n_1mainValue【公民館】&#10;有形固定資産減価償却率">
          <a:extLst>
            <a:ext uri="{FF2B5EF4-FFF2-40B4-BE49-F238E27FC236}">
              <a16:creationId xmlns:a16="http://schemas.microsoft.com/office/drawing/2014/main" id="{B0F5983F-92ED-4F0B-9F42-CB25245813AB}"/>
            </a:ext>
          </a:extLst>
        </xdr:cNvPr>
        <xdr:cNvSpPr txBox="1"/>
      </xdr:nvSpPr>
      <xdr:spPr>
        <a:xfrm>
          <a:off x="152660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29953</xdr:rowOff>
    </xdr:from>
    <xdr:ext cx="405111" cy="259045"/>
    <xdr:sp macro="" textlink="">
      <xdr:nvSpPr>
        <xdr:cNvPr id="690" name="n_2mainValue【公民館】&#10;有形固定資産減価償却率">
          <a:extLst>
            <a:ext uri="{FF2B5EF4-FFF2-40B4-BE49-F238E27FC236}">
              <a16:creationId xmlns:a16="http://schemas.microsoft.com/office/drawing/2014/main" id="{DC1EE394-DC37-4CCF-8256-BD477E5D0AD5}"/>
            </a:ext>
          </a:extLst>
        </xdr:cNvPr>
        <xdr:cNvSpPr txBox="1"/>
      </xdr:nvSpPr>
      <xdr:spPr>
        <a:xfrm>
          <a:off x="14389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167113</xdr:rowOff>
    </xdr:from>
    <xdr:ext cx="405111" cy="259045"/>
    <xdr:sp macro="" textlink="">
      <xdr:nvSpPr>
        <xdr:cNvPr id="691" name="n_3mainValue【公民館】&#10;有形固定資産減価償却率">
          <a:extLst>
            <a:ext uri="{FF2B5EF4-FFF2-40B4-BE49-F238E27FC236}">
              <a16:creationId xmlns:a16="http://schemas.microsoft.com/office/drawing/2014/main" id="{31821267-DC35-447D-BD59-BF0B8C549250}"/>
            </a:ext>
          </a:extLst>
        </xdr:cNvPr>
        <xdr:cNvSpPr txBox="1"/>
      </xdr:nvSpPr>
      <xdr:spPr>
        <a:xfrm>
          <a:off x="135007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139354</xdr:rowOff>
    </xdr:from>
    <xdr:ext cx="405111" cy="259045"/>
    <xdr:sp macro="" textlink="">
      <xdr:nvSpPr>
        <xdr:cNvPr id="692" name="n_4mainValue【公民館】&#10;有形固定資産減価償却率">
          <a:extLst>
            <a:ext uri="{FF2B5EF4-FFF2-40B4-BE49-F238E27FC236}">
              <a16:creationId xmlns:a16="http://schemas.microsoft.com/office/drawing/2014/main" id="{59C126B9-B05B-47EE-8EA8-1B0F25D127BF}"/>
            </a:ext>
          </a:extLst>
        </xdr:cNvPr>
        <xdr:cNvSpPr txBox="1"/>
      </xdr:nvSpPr>
      <xdr:spPr>
        <a:xfrm>
          <a:off x="12611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7867B934-227A-4F16-AE13-D8239F4D81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CC4869EC-AA52-4214-BCD6-3BAF8B8076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A001D9B8-298C-4C64-A5BA-6A0B360596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26AB6775-9E57-4C72-9751-E9D0704DE4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BCA78CC9-3A30-4834-947D-D73FFC4068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EDAB7A64-3D44-4BD9-9649-23A1940B9C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835F15C6-13B7-41FB-B8CE-170EB6DF8B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9810E26-AC47-472D-BF60-D745199B487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E0EC3B65-B8A2-4A20-9218-E7619DD1DE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FB14256A-583C-40B7-B4B3-8B1A89D13A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1D65B1A8-AE2C-4259-95F7-20A9A0BDC9D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FF4C7509-C1EA-463C-ADA8-7CF71E86BCF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EB1B0777-7250-4A3F-9C15-5BF729101DD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F551132F-0D09-46D0-9923-92B5C25C0B1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76CAC9D8-F807-4064-B1A8-9BFFA1DC042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4DAF906B-87F7-4EF8-A1B4-4DC0BE538B1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44288D94-A45E-45B9-B015-3EE4DB7D06F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F7B299E8-A980-4FEC-BE0D-50A91166C31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ECAF5CE9-0BE4-43BC-B619-7BF1F2E31E6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6EF6FB3C-096B-4682-9EFF-9965B625D91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ECE3FCD6-F326-48BF-8A24-291F813A300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E36AA31F-2AAD-4360-A8FD-0CE891962D5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4BE0FD44-A35D-471E-AFA8-B58D508BEC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06233EF6-E503-48B4-87EB-8DBBCF546E87}"/>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5469C7B5-61A0-4DEA-A708-B6C270137699}"/>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48A62F46-0C0C-463C-BCEA-A53EB7E8B25A}"/>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0D48FA1E-0FC5-4594-9BD6-BF2626B96987}"/>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9DF35EE2-DC57-4881-ACF0-CB8D72BF86B3}"/>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46DC3EFB-932F-482D-B919-73C49D67C2AC}"/>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CB29B74F-5AC5-410A-B9AB-6E9DBDE8FB5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553E5352-9F3E-4AF5-BDEE-CD256B06CFCE}"/>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B32E6BFB-6192-49FB-9DC9-BA03DCDCEDAF}"/>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5" name="フローチャート: 判断 724">
          <a:extLst>
            <a:ext uri="{FF2B5EF4-FFF2-40B4-BE49-F238E27FC236}">
              <a16:creationId xmlns:a16="http://schemas.microsoft.com/office/drawing/2014/main" id="{EF03273A-1801-4862-86D9-F1CEDE4B7CAD}"/>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6" name="フローチャート: 判断 725">
          <a:extLst>
            <a:ext uri="{FF2B5EF4-FFF2-40B4-BE49-F238E27FC236}">
              <a16:creationId xmlns:a16="http://schemas.microsoft.com/office/drawing/2014/main" id="{C67D216D-859A-43EC-9188-449C9C7ED62B}"/>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11F0B45F-347A-45C5-8F09-DAFEEEA446D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F7407D3-B5F9-4384-A502-AFC8F950452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22384DD-47F6-4DB2-AA3E-49BBD06E01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5BA52EF-6BB5-4C8D-B710-889A7A484D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74F0327-BB41-452A-A394-15D237002A5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5398</xdr:rowOff>
    </xdr:from>
    <xdr:to>
      <xdr:col>116</xdr:col>
      <xdr:colOff>114300</xdr:colOff>
      <xdr:row>108</xdr:row>
      <xdr:rowOff>106998</xdr:rowOff>
    </xdr:to>
    <xdr:sp macro="" textlink="">
      <xdr:nvSpPr>
        <xdr:cNvPr id="732" name="楕円 731">
          <a:extLst>
            <a:ext uri="{FF2B5EF4-FFF2-40B4-BE49-F238E27FC236}">
              <a16:creationId xmlns:a16="http://schemas.microsoft.com/office/drawing/2014/main" id="{82DC60F3-BF78-4638-B145-65697291F657}"/>
            </a:ext>
          </a:extLst>
        </xdr:cNvPr>
        <xdr:cNvSpPr/>
      </xdr:nvSpPr>
      <xdr:spPr>
        <a:xfrm>
          <a:off x="22110700" y="185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91775</xdr:rowOff>
    </xdr:from>
    <xdr:ext cx="469744" cy="259045"/>
    <xdr:sp macro="" textlink="">
      <xdr:nvSpPr>
        <xdr:cNvPr id="733" name="【公民館】&#10;一人当たり面積該当値テキスト">
          <a:extLst>
            <a:ext uri="{FF2B5EF4-FFF2-40B4-BE49-F238E27FC236}">
              <a16:creationId xmlns:a16="http://schemas.microsoft.com/office/drawing/2014/main" id="{3EECBAEE-C2AD-4791-8406-31B0D17DFCB6}"/>
            </a:ext>
          </a:extLst>
        </xdr:cNvPr>
        <xdr:cNvSpPr txBox="1"/>
      </xdr:nvSpPr>
      <xdr:spPr>
        <a:xfrm>
          <a:off x="22199600" y="1843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7874</xdr:rowOff>
    </xdr:from>
    <xdr:to>
      <xdr:col>112</xdr:col>
      <xdr:colOff>38100</xdr:colOff>
      <xdr:row>108</xdr:row>
      <xdr:rowOff>109474</xdr:rowOff>
    </xdr:to>
    <xdr:sp macro="" textlink="">
      <xdr:nvSpPr>
        <xdr:cNvPr id="734" name="楕円 733">
          <a:extLst>
            <a:ext uri="{FF2B5EF4-FFF2-40B4-BE49-F238E27FC236}">
              <a16:creationId xmlns:a16="http://schemas.microsoft.com/office/drawing/2014/main" id="{BB209B26-F5AB-446F-8738-6800A893C98C}"/>
            </a:ext>
          </a:extLst>
        </xdr:cNvPr>
        <xdr:cNvSpPr/>
      </xdr:nvSpPr>
      <xdr:spPr>
        <a:xfrm>
          <a:off x="21272500" y="18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56198</xdr:rowOff>
    </xdr:from>
    <xdr:to>
      <xdr:col>116</xdr:col>
      <xdr:colOff>63500</xdr:colOff>
      <xdr:row>108</xdr:row>
      <xdr:rowOff>58674</xdr:rowOff>
    </xdr:to>
    <xdr:cxnSp macro="">
      <xdr:nvCxnSpPr>
        <xdr:cNvPr id="735" name="直線コネクタ 734">
          <a:extLst>
            <a:ext uri="{FF2B5EF4-FFF2-40B4-BE49-F238E27FC236}">
              <a16:creationId xmlns:a16="http://schemas.microsoft.com/office/drawing/2014/main" id="{288AC196-993C-4DF6-B2A8-72359C8536F0}"/>
            </a:ext>
          </a:extLst>
        </xdr:cNvPr>
        <xdr:cNvCxnSpPr/>
      </xdr:nvCxnSpPr>
      <xdr:spPr>
        <a:xfrm flipV="1">
          <a:off x="21323300" y="18572798"/>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11113</xdr:rowOff>
    </xdr:from>
    <xdr:to>
      <xdr:col>107</xdr:col>
      <xdr:colOff>101600</xdr:colOff>
      <xdr:row>108</xdr:row>
      <xdr:rowOff>112713</xdr:rowOff>
    </xdr:to>
    <xdr:sp macro="" textlink="">
      <xdr:nvSpPr>
        <xdr:cNvPr id="736" name="楕円 735">
          <a:extLst>
            <a:ext uri="{FF2B5EF4-FFF2-40B4-BE49-F238E27FC236}">
              <a16:creationId xmlns:a16="http://schemas.microsoft.com/office/drawing/2014/main" id="{E2CFCA63-9EED-4A11-8338-C69BC216D97C}"/>
            </a:ext>
          </a:extLst>
        </xdr:cNvPr>
        <xdr:cNvSpPr/>
      </xdr:nvSpPr>
      <xdr:spPr>
        <a:xfrm>
          <a:off x="20383500" y="185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58674</xdr:rowOff>
    </xdr:from>
    <xdr:to>
      <xdr:col>111</xdr:col>
      <xdr:colOff>177800</xdr:colOff>
      <xdr:row>108</xdr:row>
      <xdr:rowOff>61913</xdr:rowOff>
    </xdr:to>
    <xdr:cxnSp macro="">
      <xdr:nvCxnSpPr>
        <xdr:cNvPr id="737" name="直線コネクタ 736">
          <a:extLst>
            <a:ext uri="{FF2B5EF4-FFF2-40B4-BE49-F238E27FC236}">
              <a16:creationId xmlns:a16="http://schemas.microsoft.com/office/drawing/2014/main" id="{8A88A629-A12C-4247-863A-0DEFAEE50E49}"/>
            </a:ext>
          </a:extLst>
        </xdr:cNvPr>
        <xdr:cNvCxnSpPr/>
      </xdr:nvCxnSpPr>
      <xdr:spPr>
        <a:xfrm flipV="1">
          <a:off x="20434300" y="18575274"/>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13588</xdr:rowOff>
    </xdr:from>
    <xdr:to>
      <xdr:col>102</xdr:col>
      <xdr:colOff>165100</xdr:colOff>
      <xdr:row>108</xdr:row>
      <xdr:rowOff>115188</xdr:rowOff>
    </xdr:to>
    <xdr:sp macro="" textlink="">
      <xdr:nvSpPr>
        <xdr:cNvPr id="738" name="楕円 737">
          <a:extLst>
            <a:ext uri="{FF2B5EF4-FFF2-40B4-BE49-F238E27FC236}">
              <a16:creationId xmlns:a16="http://schemas.microsoft.com/office/drawing/2014/main" id="{AE7BE387-5B73-4FC3-B1EA-3212ADCDB9C9}"/>
            </a:ext>
          </a:extLst>
        </xdr:cNvPr>
        <xdr:cNvSpPr/>
      </xdr:nvSpPr>
      <xdr:spPr>
        <a:xfrm>
          <a:off x="19494500" y="18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61913</xdr:rowOff>
    </xdr:from>
    <xdr:to>
      <xdr:col>107</xdr:col>
      <xdr:colOff>50800</xdr:colOff>
      <xdr:row>108</xdr:row>
      <xdr:rowOff>64388</xdr:rowOff>
    </xdr:to>
    <xdr:cxnSp macro="">
      <xdr:nvCxnSpPr>
        <xdr:cNvPr id="739" name="直線コネクタ 738">
          <a:extLst>
            <a:ext uri="{FF2B5EF4-FFF2-40B4-BE49-F238E27FC236}">
              <a16:creationId xmlns:a16="http://schemas.microsoft.com/office/drawing/2014/main" id="{B7DA5719-9B0B-425B-9672-40E1F6D19CAF}"/>
            </a:ext>
          </a:extLst>
        </xdr:cNvPr>
        <xdr:cNvCxnSpPr/>
      </xdr:nvCxnSpPr>
      <xdr:spPr>
        <a:xfrm flipV="1">
          <a:off x="19545300" y="18578513"/>
          <a:ext cx="8890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740" name="楕円 739">
          <a:extLst>
            <a:ext uri="{FF2B5EF4-FFF2-40B4-BE49-F238E27FC236}">
              <a16:creationId xmlns:a16="http://schemas.microsoft.com/office/drawing/2014/main" id="{FC4C7EE3-FA0C-487A-BEDE-BFAF8D7C2DE0}"/>
            </a:ext>
          </a:extLst>
        </xdr:cNvPr>
        <xdr:cNvSpPr/>
      </xdr:nvSpPr>
      <xdr:spPr>
        <a:xfrm>
          <a:off x="18605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64388</xdr:rowOff>
    </xdr:from>
    <xdr:to>
      <xdr:col>102</xdr:col>
      <xdr:colOff>114300</xdr:colOff>
      <xdr:row>108</xdr:row>
      <xdr:rowOff>67056</xdr:rowOff>
    </xdr:to>
    <xdr:cxnSp macro="">
      <xdr:nvCxnSpPr>
        <xdr:cNvPr id="741" name="直線コネクタ 740">
          <a:extLst>
            <a:ext uri="{FF2B5EF4-FFF2-40B4-BE49-F238E27FC236}">
              <a16:creationId xmlns:a16="http://schemas.microsoft.com/office/drawing/2014/main" id="{A40D3ACC-C34E-4878-9DC4-BE23A1117DF3}"/>
            </a:ext>
          </a:extLst>
        </xdr:cNvPr>
        <xdr:cNvCxnSpPr/>
      </xdr:nvCxnSpPr>
      <xdr:spPr>
        <a:xfrm flipV="1">
          <a:off x="18656300" y="1858098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79A2968D-450C-4199-889F-69603511894A}"/>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0F2A78E0-455A-4942-8C4D-2A144A6E1605}"/>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744" name="n_3aveValue【公民館】&#10;一人当たり面積">
          <a:extLst>
            <a:ext uri="{FF2B5EF4-FFF2-40B4-BE49-F238E27FC236}">
              <a16:creationId xmlns:a16="http://schemas.microsoft.com/office/drawing/2014/main" id="{26138607-FD2A-451C-A4BE-45425A122A8A}"/>
            </a:ext>
          </a:extLst>
        </xdr:cNvPr>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745" name="n_4aveValue【公民館】&#10;一人当たり面積">
          <a:extLst>
            <a:ext uri="{FF2B5EF4-FFF2-40B4-BE49-F238E27FC236}">
              <a16:creationId xmlns:a16="http://schemas.microsoft.com/office/drawing/2014/main" id="{9A67CA0F-E89B-4B1C-8EBD-0BDB6CE3BAF5}"/>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100601</xdr:rowOff>
    </xdr:from>
    <xdr:ext cx="469744" cy="259045"/>
    <xdr:sp macro="" textlink="">
      <xdr:nvSpPr>
        <xdr:cNvPr id="746" name="n_1mainValue【公民館】&#10;一人当たり面積">
          <a:extLst>
            <a:ext uri="{FF2B5EF4-FFF2-40B4-BE49-F238E27FC236}">
              <a16:creationId xmlns:a16="http://schemas.microsoft.com/office/drawing/2014/main" id="{B1468081-C7E8-459B-9D15-495ADBE29FDD}"/>
            </a:ext>
          </a:extLst>
        </xdr:cNvPr>
        <xdr:cNvSpPr txBox="1"/>
      </xdr:nvSpPr>
      <xdr:spPr>
        <a:xfrm>
          <a:off x="21075727" y="18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103840</xdr:rowOff>
    </xdr:from>
    <xdr:ext cx="469744" cy="259045"/>
    <xdr:sp macro="" textlink="">
      <xdr:nvSpPr>
        <xdr:cNvPr id="747" name="n_2mainValue【公民館】&#10;一人当たり面積">
          <a:extLst>
            <a:ext uri="{FF2B5EF4-FFF2-40B4-BE49-F238E27FC236}">
              <a16:creationId xmlns:a16="http://schemas.microsoft.com/office/drawing/2014/main" id="{5AD4B178-6F7F-471D-B11E-502533AA2239}"/>
            </a:ext>
          </a:extLst>
        </xdr:cNvPr>
        <xdr:cNvSpPr txBox="1"/>
      </xdr:nvSpPr>
      <xdr:spPr>
        <a:xfrm>
          <a:off x="20199427" y="1862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106315</xdr:rowOff>
    </xdr:from>
    <xdr:ext cx="469744" cy="259045"/>
    <xdr:sp macro="" textlink="">
      <xdr:nvSpPr>
        <xdr:cNvPr id="748" name="n_3mainValue【公民館】&#10;一人当たり面積">
          <a:extLst>
            <a:ext uri="{FF2B5EF4-FFF2-40B4-BE49-F238E27FC236}">
              <a16:creationId xmlns:a16="http://schemas.microsoft.com/office/drawing/2014/main" id="{B0C5AB1B-BF8C-4CDE-97A3-122386B6631A}"/>
            </a:ext>
          </a:extLst>
        </xdr:cNvPr>
        <xdr:cNvSpPr txBox="1"/>
      </xdr:nvSpPr>
      <xdr:spPr>
        <a:xfrm>
          <a:off x="19310427" y="186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749" name="n_4mainValue【公民館】&#10;一人当たり面積">
          <a:extLst>
            <a:ext uri="{FF2B5EF4-FFF2-40B4-BE49-F238E27FC236}">
              <a16:creationId xmlns:a16="http://schemas.microsoft.com/office/drawing/2014/main" id="{0078D5C8-9EA6-4EEC-A3F4-FBE59D35F1BE}"/>
            </a:ext>
          </a:extLst>
        </xdr:cNvPr>
        <xdr:cNvSpPr txBox="1"/>
      </xdr:nvSpPr>
      <xdr:spPr>
        <a:xfrm>
          <a:off x="18421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95B1FFE5-2C17-4302-84EC-2275F5AB23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59402B7B-ABDE-4CFD-8E5F-C29A763D3D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3FD0F470-7D2C-4A8A-AA5E-560D79CECF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類似団体平均と比較して有形固定資産減価償却率が特に高くなっている施設は、公営住宅、認定こども園・幼稚園・保育所である。</a:t>
          </a:r>
        </a:p>
        <a:p>
          <a:r>
            <a:rPr kumimoji="1" lang="ja-JP" altLang="en-US" sz="1100">
              <a:latin typeface="ＭＳ Ｐゴシック" panose="020B0600070205080204" pitchFamily="50" charset="-128"/>
              <a:ea typeface="ＭＳ Ｐゴシック" panose="020B0600070205080204" pitchFamily="50" charset="-128"/>
            </a:rPr>
            <a:t>公営住宅については、</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棟すべてが耐用年数の</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年を経過しているため、有形固定資産減価償却率は</a:t>
          </a:r>
          <a:r>
            <a:rPr kumimoji="1" lang="en-US" altLang="ja-JP" sz="1100">
              <a:latin typeface="ＭＳ Ｐゴシック" panose="020B0600070205080204" pitchFamily="50" charset="-128"/>
              <a:ea typeface="ＭＳ Ｐゴシック" panose="020B0600070205080204" pitchFamily="50" charset="-128"/>
            </a:rPr>
            <a:t>99.7</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認定こども園・幼稚園・保育所については、幼稚園・保育園ともに耐用年数の</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年を経過しているため、有形固定資産減価償却率は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％となっている。子どもたちの安全に配慮しながら子育て環境の維持・向上に努める。</a:t>
          </a:r>
        </a:p>
        <a:p>
          <a:r>
            <a:rPr kumimoji="1" lang="ja-JP" altLang="en-US" sz="1100">
              <a:latin typeface="ＭＳ Ｐゴシック" panose="020B0600070205080204" pitchFamily="50" charset="-128"/>
              <a:ea typeface="ＭＳ Ｐゴシック" panose="020B0600070205080204" pitchFamily="50" charset="-128"/>
            </a:rPr>
            <a:t>公民館については、藤里町総合開発センターの１施設のみの設置となっており、耐用年数の</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年を経過しているため、有形固定資産減価償却率は</a:t>
          </a:r>
          <a:r>
            <a:rPr kumimoji="1" lang="en-US" altLang="ja-JP" sz="1100">
              <a:latin typeface="ＭＳ Ｐゴシック" panose="020B0600070205080204" pitchFamily="50" charset="-128"/>
              <a:ea typeface="ＭＳ Ｐゴシック" panose="020B0600070205080204" pitchFamily="50" charset="-128"/>
            </a:rPr>
            <a:t>90.9</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橋梁・トンネルについては、平成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年に建設した米代線素波里トンネル及び平成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年に建設した米代線鹿瀬内トンネルの耐用年数が</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年であるため、有形固定資産減価償却率が低くなっている。</a:t>
          </a:r>
        </a:p>
        <a:p>
          <a:r>
            <a:rPr kumimoji="1" lang="ja-JP" altLang="en-US" sz="1100">
              <a:latin typeface="ＭＳ Ｐゴシック" panose="020B0600070205080204" pitchFamily="50" charset="-128"/>
              <a:ea typeface="ＭＳ Ｐゴシック" panose="020B0600070205080204" pitchFamily="50" charset="-128"/>
            </a:rPr>
            <a:t>学校施設については、学校施設を統合し、令和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年度に義務教育学校を開校した。令和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年度は、旧中学校が閉校に伴う学校施設からの用途転用により有形固定資産減価償却率が減少している。</a:t>
          </a:r>
        </a:p>
        <a:p>
          <a:r>
            <a:rPr kumimoji="1" lang="ja-JP" altLang="en-US" sz="1100">
              <a:latin typeface="ＭＳ Ｐゴシック" panose="020B0600070205080204" pitchFamily="50" charset="-128"/>
              <a:ea typeface="ＭＳ Ｐゴシック" panose="020B0600070205080204" pitchFamily="50" charset="-128"/>
            </a:rPr>
            <a:t>今後も藤里町公共施設等総合管理計画及び個別施設計画、藤里町橋梁長寿命化修繕計画に基づき、老朽化対策等に努めていく。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B945E3-D1BF-463B-A3B7-64AEE3D115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36AB8D-140C-468F-A62D-EDC69D71FB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CF80F4-6666-4F5F-8FE4-D208E363EF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A9AEC0-E1C8-430B-B000-DE5985E054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9F81C9-8791-4830-98FC-267519D886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1CC623-856E-4785-8259-42DFB61F64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C3F2BD-99FF-416D-803A-B78567D32F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CB2D85-BD21-4815-B2E5-F820DD738A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A05463-F7F6-42DC-83C2-29BF1EEF73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05D4DF-A940-4CC4-BBD5-B1A4466C56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2,819
2,800
282.13
4,026,051
3,810,943
177,682
2,354,776
3,320,670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CECB7B-06E9-4FDB-9CF7-DD540432B6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C99E35-BD05-42D4-A9A9-F7660DF891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55783F-661D-410F-A070-171CFD4EA4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4E4912-3451-4C19-BB70-2A23824964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4F0876-E685-4C76-A832-C1EB249C2F7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7C94DFA-BF1C-4663-975B-B5E4B970473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024FC7-7896-489B-A69E-04E0CE2051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B47022-976D-4380-9B40-FF92D29486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DE963F-446B-4A99-A213-35C1C6B1E2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CCBFF4-1DC0-466C-AFDB-633360853D4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27B5EF-4360-49DC-B192-BAC1B2B5DF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BB965C-BDF9-494E-B8F3-6AE05D4D11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BCBDA9-9445-4009-AB74-3226E57975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EA0D2B-2D82-4B5D-828B-1ED134D590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A57A28-4C9A-4CC1-9756-957C0F3C78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35C0D1-A22F-44FD-B5C4-5F1910DF96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952085-DFF4-458E-B0CF-F29E64A07A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43FD30-6F74-4BB6-8425-C9AD88CCE1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9BF05A-B7A1-47D4-B425-8C9C656276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769B8B-3D2A-4288-9371-320C7C8DB3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CD81FE-98AC-46CC-AEE9-BF18010F64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FDC500-F127-46D1-9DF4-618C85E954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142A76-4916-48CE-96EC-F79660FDDE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A5ED11-63DB-4DD4-9E6F-3A64577E4C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13649E-1CED-415A-9FAB-ED8FAF1E83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0D0A9E-5622-4A59-942A-EF3D7586C6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31E316-96EF-46B5-B650-333F65D41C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758E2C-D517-42A5-A6AD-D99E752EFF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274552-37A7-4BA1-B3CB-C6CF0911E01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DF59B22-F06E-400B-945F-15F738D972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2601871-F141-4C7B-925B-D27EAC334A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00361D0-8427-458D-BBAD-B0FA07F4B9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12065E7-880C-47FF-9E71-C31AB6655F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3569FD0-3058-4A5D-BCF9-004D5F33F9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1665B28-99F7-4936-B234-ABF6A222E4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9EB0D79-9B66-4152-B653-9C0EBF5AD7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C712FBF-6704-44F7-8C47-69619F46B83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C180133-879A-4EC3-844C-DBD1C1A13A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41FC2BD-387B-4C0B-AC0D-F0E8586FAC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8B05E6C-9BE7-4ECF-BE87-71449BE6505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1C1BF9C-A50D-4D52-ACA6-F46EEB0022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5D0AE86-9FA3-42C8-AF8B-F216484C25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07F5581-0602-415D-9D77-F316876A5D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3D5B326-97BC-41EC-BB0C-7567ADC002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4EDD4A4-E243-45CD-9C6A-B4EF1F6AD4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FDE9928-1629-401F-B6F8-81D6A64CF61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C56E200-630B-48CF-9A9A-E8F325097A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767D1FA-089E-4070-A9C4-1A2C428EE9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C920D74-1B3F-403C-B957-3485E138B00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22F01A9-D038-4756-9D0E-330EC245EBB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C16EE80-B447-45AB-905E-74E2CD0A968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07E7B4F-C6E4-42EA-A129-007BCFAB0FB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1AEC5D9-AEE0-48A3-BE8F-B73D089D0E8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2881252-C524-40DD-B33F-BF070161A52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3ECA9725-8C83-4EEB-A932-AE3E4C016A0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46A5B6D-FEF6-41FA-BBBA-4D2ABBFF345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5B46F2C-31BA-4D54-BAFE-03912BDE985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51C6E7F-5D77-48CF-8AA2-CE82B80520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354EB83-FA9E-4F10-914B-61977734392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ADE7B32-AF4B-49F6-A040-319190ADD2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71344DD-0B81-4300-BB5B-DFF094055B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E1498EC-F80B-42B7-9368-908CDFF403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8DE8AB5-DE94-491C-84A3-DF9B222876A9}"/>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6AB8C2A-D1BC-40F9-80C3-B7220BBE5C4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43EBCBD-B6BA-4783-B53A-35EF2D77C7D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A9A1C39B-EB4C-4BE8-BA24-E2D2813C535F}"/>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DF22A082-57D4-4D97-94AF-E63C545AC33C}"/>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E73A8C3-F83F-440F-A281-914A8A85F58C}"/>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AB3948DD-AB50-443D-8F71-3541EB5258CB}"/>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93004E43-6381-42E0-9803-71A3A776C998}"/>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B814F984-8726-4B02-AD60-932C427FB091}"/>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14E8B430-7BB3-43F1-8475-F76D4FA13FAF}"/>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AC01E9B7-D548-4706-8AF3-D756A1650F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322135E-A38A-4A42-8AB6-8295633BBE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B172CBC-AD65-4507-B443-77248E242A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06EA0DB-ABA7-4075-9743-1E63012B6A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19EAB1B-DF96-4805-975A-01A6549C98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F7BADD1-6482-4C1A-A8C2-3D48EFE0DB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166370</xdr:rowOff>
    </xdr:from>
    <xdr:to>
      <xdr:col>24</xdr:col>
      <xdr:colOff>114300</xdr:colOff>
      <xdr:row>64</xdr:row>
      <xdr:rowOff>96520</xdr:rowOff>
    </xdr:to>
    <xdr:sp macro="" textlink="">
      <xdr:nvSpPr>
        <xdr:cNvPr id="90" name="楕円 89">
          <a:extLst>
            <a:ext uri="{FF2B5EF4-FFF2-40B4-BE49-F238E27FC236}">
              <a16:creationId xmlns:a16="http://schemas.microsoft.com/office/drawing/2014/main" id="{1C2A67B5-37A8-4129-8C70-3A356C9796F4}"/>
            </a:ext>
          </a:extLst>
        </xdr:cNvPr>
        <xdr:cNvSpPr/>
      </xdr:nvSpPr>
      <xdr:spPr>
        <a:xfrm>
          <a:off x="4584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81297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AE643976-2D2A-4572-AF0A-AE28B26E27C4}"/>
            </a:ext>
          </a:extLst>
        </xdr:cNvPr>
        <xdr:cNvSpPr txBox="1"/>
      </xdr:nvSpPr>
      <xdr:spPr>
        <a:xfrm>
          <a:off x="4673600" y="1088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164737</xdr:rowOff>
    </xdr:from>
    <xdr:to>
      <xdr:col>20</xdr:col>
      <xdr:colOff>38100</xdr:colOff>
      <xdr:row>64</xdr:row>
      <xdr:rowOff>94887</xdr:rowOff>
    </xdr:to>
    <xdr:sp macro="" textlink="">
      <xdr:nvSpPr>
        <xdr:cNvPr id="92" name="楕円 91">
          <a:extLst>
            <a:ext uri="{FF2B5EF4-FFF2-40B4-BE49-F238E27FC236}">
              <a16:creationId xmlns:a16="http://schemas.microsoft.com/office/drawing/2014/main" id="{3DB88663-9F8A-4EA0-B13C-BB8ECF1CC24C}"/>
            </a:ext>
          </a:extLst>
        </xdr:cNvPr>
        <xdr:cNvSpPr/>
      </xdr:nvSpPr>
      <xdr:spPr>
        <a:xfrm>
          <a:off x="3746500" y="109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44087</xdr:rowOff>
    </xdr:from>
    <xdr:to>
      <xdr:col>24</xdr:col>
      <xdr:colOff>63500</xdr:colOff>
      <xdr:row>64</xdr:row>
      <xdr:rowOff>45720</xdr:rowOff>
    </xdr:to>
    <xdr:cxnSp macro="">
      <xdr:nvCxnSpPr>
        <xdr:cNvPr id="93" name="直線コネクタ 92">
          <a:extLst>
            <a:ext uri="{FF2B5EF4-FFF2-40B4-BE49-F238E27FC236}">
              <a16:creationId xmlns:a16="http://schemas.microsoft.com/office/drawing/2014/main" id="{05248E13-F680-4D18-BC06-4E8D5EDCBC9B}"/>
            </a:ext>
          </a:extLst>
        </xdr:cNvPr>
        <xdr:cNvCxnSpPr/>
      </xdr:nvCxnSpPr>
      <xdr:spPr>
        <a:xfrm>
          <a:off x="3797300" y="110168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7983</xdr:rowOff>
    </xdr:from>
    <xdr:to>
      <xdr:col>15</xdr:col>
      <xdr:colOff>101600</xdr:colOff>
      <xdr:row>64</xdr:row>
      <xdr:rowOff>109583</xdr:rowOff>
    </xdr:to>
    <xdr:sp macro="" textlink="">
      <xdr:nvSpPr>
        <xdr:cNvPr id="94" name="楕円 93">
          <a:extLst>
            <a:ext uri="{FF2B5EF4-FFF2-40B4-BE49-F238E27FC236}">
              <a16:creationId xmlns:a16="http://schemas.microsoft.com/office/drawing/2014/main" id="{AA46EF55-7151-478E-86E5-33E0EBFC9A38}"/>
            </a:ext>
          </a:extLst>
        </xdr:cNvPr>
        <xdr:cNvSpPr/>
      </xdr:nvSpPr>
      <xdr:spPr>
        <a:xfrm>
          <a:off x="2857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44087</xdr:rowOff>
    </xdr:from>
    <xdr:to>
      <xdr:col>19</xdr:col>
      <xdr:colOff>177800</xdr:colOff>
      <xdr:row>64</xdr:row>
      <xdr:rowOff>58783</xdr:rowOff>
    </xdr:to>
    <xdr:cxnSp macro="">
      <xdr:nvCxnSpPr>
        <xdr:cNvPr id="95" name="直線コネクタ 94">
          <a:extLst>
            <a:ext uri="{FF2B5EF4-FFF2-40B4-BE49-F238E27FC236}">
              <a16:creationId xmlns:a16="http://schemas.microsoft.com/office/drawing/2014/main" id="{198118FB-0383-4CF1-8C8A-525DDE67C46D}"/>
            </a:ext>
          </a:extLst>
        </xdr:cNvPr>
        <xdr:cNvCxnSpPr/>
      </xdr:nvCxnSpPr>
      <xdr:spPr>
        <a:xfrm flipV="1">
          <a:off x="2908300" y="1101688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1451</xdr:rowOff>
    </xdr:from>
    <xdr:to>
      <xdr:col>10</xdr:col>
      <xdr:colOff>165100</xdr:colOff>
      <xdr:row>64</xdr:row>
      <xdr:rowOff>103051</xdr:rowOff>
    </xdr:to>
    <xdr:sp macro="" textlink="">
      <xdr:nvSpPr>
        <xdr:cNvPr id="96" name="楕円 95">
          <a:extLst>
            <a:ext uri="{FF2B5EF4-FFF2-40B4-BE49-F238E27FC236}">
              <a16:creationId xmlns:a16="http://schemas.microsoft.com/office/drawing/2014/main" id="{4BEA3CB2-4356-4C63-B580-F62B8B253C42}"/>
            </a:ext>
          </a:extLst>
        </xdr:cNvPr>
        <xdr:cNvSpPr/>
      </xdr:nvSpPr>
      <xdr:spPr>
        <a:xfrm>
          <a:off x="1968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52251</xdr:rowOff>
    </xdr:from>
    <xdr:to>
      <xdr:col>15</xdr:col>
      <xdr:colOff>50800</xdr:colOff>
      <xdr:row>64</xdr:row>
      <xdr:rowOff>58783</xdr:rowOff>
    </xdr:to>
    <xdr:cxnSp macro="">
      <xdr:nvCxnSpPr>
        <xdr:cNvPr id="97" name="直線コネクタ 96">
          <a:extLst>
            <a:ext uri="{FF2B5EF4-FFF2-40B4-BE49-F238E27FC236}">
              <a16:creationId xmlns:a16="http://schemas.microsoft.com/office/drawing/2014/main" id="{6602972D-6E3F-4F0B-846B-0B5F1356F1DA}"/>
            </a:ext>
          </a:extLst>
        </xdr:cNvPr>
        <xdr:cNvCxnSpPr/>
      </xdr:nvCxnSpPr>
      <xdr:spPr>
        <a:xfrm>
          <a:off x="2019300" y="110250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4717</xdr:rowOff>
    </xdr:from>
    <xdr:to>
      <xdr:col>6</xdr:col>
      <xdr:colOff>38100</xdr:colOff>
      <xdr:row>64</xdr:row>
      <xdr:rowOff>106317</xdr:rowOff>
    </xdr:to>
    <xdr:sp macro="" textlink="">
      <xdr:nvSpPr>
        <xdr:cNvPr id="98" name="楕円 97">
          <a:extLst>
            <a:ext uri="{FF2B5EF4-FFF2-40B4-BE49-F238E27FC236}">
              <a16:creationId xmlns:a16="http://schemas.microsoft.com/office/drawing/2014/main" id="{A1B6ECA6-9785-43CF-B94D-4D801DF0ED4F}"/>
            </a:ext>
          </a:extLst>
        </xdr:cNvPr>
        <xdr:cNvSpPr/>
      </xdr:nvSpPr>
      <xdr:spPr>
        <a:xfrm>
          <a:off x="1079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52251</xdr:rowOff>
    </xdr:from>
    <xdr:to>
      <xdr:col>10</xdr:col>
      <xdr:colOff>114300</xdr:colOff>
      <xdr:row>64</xdr:row>
      <xdr:rowOff>55517</xdr:rowOff>
    </xdr:to>
    <xdr:cxnSp macro="">
      <xdr:nvCxnSpPr>
        <xdr:cNvPr id="99" name="直線コネクタ 98">
          <a:extLst>
            <a:ext uri="{FF2B5EF4-FFF2-40B4-BE49-F238E27FC236}">
              <a16:creationId xmlns:a16="http://schemas.microsoft.com/office/drawing/2014/main" id="{2A826B96-3477-4D38-880B-0131726541FF}"/>
            </a:ext>
          </a:extLst>
        </xdr:cNvPr>
        <xdr:cNvCxnSpPr/>
      </xdr:nvCxnSpPr>
      <xdr:spPr>
        <a:xfrm flipV="1">
          <a:off x="1130300" y="110250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E0F9311C-19D0-48F9-ABED-A23702382FF5}"/>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0A9D6C61-FC57-4CAE-8E80-B248993AC149}"/>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135E7C43-6F20-4D9F-A227-1259C826209F}"/>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617498A3-BCA3-4178-9EBE-D7B2F35E7B25}"/>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86014</xdr:rowOff>
    </xdr:from>
    <xdr:ext cx="405111" cy="259045"/>
    <xdr:sp macro="" textlink="">
      <xdr:nvSpPr>
        <xdr:cNvPr id="104" name="n_1mainValue【体育館・プール】&#10;有形固定資産減価償却率">
          <a:extLst>
            <a:ext uri="{FF2B5EF4-FFF2-40B4-BE49-F238E27FC236}">
              <a16:creationId xmlns:a16="http://schemas.microsoft.com/office/drawing/2014/main" id="{8CF93A84-1D44-4E4C-A6B8-917A71519020}"/>
            </a:ext>
          </a:extLst>
        </xdr:cNvPr>
        <xdr:cNvSpPr txBox="1"/>
      </xdr:nvSpPr>
      <xdr:spPr>
        <a:xfrm>
          <a:off x="3582044" y="1105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100710</xdr:rowOff>
    </xdr:from>
    <xdr:ext cx="405111" cy="259045"/>
    <xdr:sp macro="" textlink="">
      <xdr:nvSpPr>
        <xdr:cNvPr id="105" name="n_2mainValue【体育館・プール】&#10;有形固定資産減価償却率">
          <a:extLst>
            <a:ext uri="{FF2B5EF4-FFF2-40B4-BE49-F238E27FC236}">
              <a16:creationId xmlns:a16="http://schemas.microsoft.com/office/drawing/2014/main" id="{898429ED-32E7-4AB3-AF81-1C0E88A633A6}"/>
            </a:ext>
          </a:extLst>
        </xdr:cNvPr>
        <xdr:cNvSpPr txBox="1"/>
      </xdr:nvSpPr>
      <xdr:spPr>
        <a:xfrm>
          <a:off x="2705744" y="1107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94178</xdr:rowOff>
    </xdr:from>
    <xdr:ext cx="405111" cy="259045"/>
    <xdr:sp macro="" textlink="">
      <xdr:nvSpPr>
        <xdr:cNvPr id="106" name="n_3mainValue【体育館・プール】&#10;有形固定資産減価償却率">
          <a:extLst>
            <a:ext uri="{FF2B5EF4-FFF2-40B4-BE49-F238E27FC236}">
              <a16:creationId xmlns:a16="http://schemas.microsoft.com/office/drawing/2014/main" id="{6AE87532-34B3-4E96-8606-761FA3A33BF2}"/>
            </a:ext>
          </a:extLst>
        </xdr:cNvPr>
        <xdr:cNvSpPr txBox="1"/>
      </xdr:nvSpPr>
      <xdr:spPr>
        <a:xfrm>
          <a:off x="18167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97444</xdr:rowOff>
    </xdr:from>
    <xdr:ext cx="405111" cy="259045"/>
    <xdr:sp macro="" textlink="">
      <xdr:nvSpPr>
        <xdr:cNvPr id="107" name="n_4mainValue【体育館・プール】&#10;有形固定資産減価償却率">
          <a:extLst>
            <a:ext uri="{FF2B5EF4-FFF2-40B4-BE49-F238E27FC236}">
              <a16:creationId xmlns:a16="http://schemas.microsoft.com/office/drawing/2014/main" id="{32AB9A80-00F3-476B-92FE-FBDA22F65E9E}"/>
            </a:ext>
          </a:extLst>
        </xdr:cNvPr>
        <xdr:cNvSpPr txBox="1"/>
      </xdr:nvSpPr>
      <xdr:spPr>
        <a:xfrm>
          <a:off x="9277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3E9647AD-0260-48B9-8A79-F2143F6475E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5F4CBEE4-959D-44A3-BD61-C75BA27C17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C6E48B9C-7925-4A10-867E-1803F27508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8131E0CC-C8CD-41EB-B496-05EFE0FC51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FF75A04-C123-4958-B99A-54FA4C3EA4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D0B0964-4DA4-4E78-B8EE-6D5A3D35F4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91EBA83-6F52-42DE-9456-98EB8B3E5B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687418E-C131-401F-AC62-EF0803678A3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101A9C3-6B69-4945-B312-B8A7E3A607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DF1BCD9-2564-4A46-B188-DE7AE38B84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60A0C10-CA70-4293-8354-4F4E5B1E1F1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DB483326-C8EC-4150-9DF9-949EB94B5F3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5A837072-9DCA-431C-B82F-C679F406FAB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DA7B300-DF58-458F-9CF9-F131346FAA1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153BC05A-5AD4-48ED-BEFC-DEFECE11D9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ABF20D3A-D561-4266-89BF-EE94C37199E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9A543EC0-1A23-4560-946E-13557D685D2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4FF6171-B66B-4833-94F4-DF5282C31A9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2AC2D62-7688-4BA1-B2ED-485F0B68329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D51C4E2-99B2-4828-AF3E-9A52C849820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BBF5B1F-62F3-4CA6-A54E-A24B60AB89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9E33E955-2FFB-472D-945D-4026B0596BA2}"/>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13457454-D041-4899-ADD3-1ED73FDCDD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2DA57676-D4A5-4957-8DDD-6BEC9F9403C9}"/>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19D3BF18-E54E-4585-81A1-4A93AB1CD083}"/>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D4BAC051-B8C1-41B1-A016-55128042CAAD}"/>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66B5F213-0FCB-4B4B-AD85-36E28939D5C1}"/>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AED64DB7-21A0-484E-9195-9FC2949F2747}"/>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FCEF5DC7-EF9F-47BA-8FBF-1969E323F5D4}"/>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F91047F4-66E7-40DF-8744-178881DCC28C}"/>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75DC04FE-3B86-47C6-AB90-00E0F6FD1585}"/>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CB4F2908-A579-4009-921E-586FCABE3C8D}"/>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D51A31D8-A0AB-4BC7-9A3C-53325B84AE76}"/>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4B939A27-035F-4C70-ABA9-AFC9F1321243}"/>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FD401A9-DDB8-42B7-9A25-61FDD6DBF4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50B64C6-0A22-4775-BB91-F6FD151325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04CBA32-BA84-45DA-AE54-F2984680BE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61A4857-C994-47AA-B178-643CAA76BA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B0F51F5-BCF8-4005-B277-E510632E68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140462</xdr:rowOff>
    </xdr:from>
    <xdr:to>
      <xdr:col>55</xdr:col>
      <xdr:colOff>50800</xdr:colOff>
      <xdr:row>62</xdr:row>
      <xdr:rowOff>70612</xdr:rowOff>
    </xdr:to>
    <xdr:sp macro="" textlink="">
      <xdr:nvSpPr>
        <xdr:cNvPr id="147" name="楕円 146">
          <a:extLst>
            <a:ext uri="{FF2B5EF4-FFF2-40B4-BE49-F238E27FC236}">
              <a16:creationId xmlns:a16="http://schemas.microsoft.com/office/drawing/2014/main" id="{73351A27-237B-4EAB-B007-27E5AF875CA7}"/>
            </a:ext>
          </a:extLst>
        </xdr:cNvPr>
        <xdr:cNvSpPr/>
      </xdr:nvSpPr>
      <xdr:spPr>
        <a:xfrm>
          <a:off x="10426700" y="1059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163339</xdr:rowOff>
    </xdr:from>
    <xdr:ext cx="469744" cy="259045"/>
    <xdr:sp macro="" textlink="">
      <xdr:nvSpPr>
        <xdr:cNvPr id="148" name="【体育館・プール】&#10;一人当たり面積該当値テキスト">
          <a:extLst>
            <a:ext uri="{FF2B5EF4-FFF2-40B4-BE49-F238E27FC236}">
              <a16:creationId xmlns:a16="http://schemas.microsoft.com/office/drawing/2014/main" id="{6850B703-3E23-4F40-B901-6562612B1FE7}"/>
            </a:ext>
          </a:extLst>
        </xdr:cNvPr>
        <xdr:cNvSpPr txBox="1"/>
      </xdr:nvSpPr>
      <xdr:spPr>
        <a:xfrm>
          <a:off x="10515600"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74168</xdr:rowOff>
    </xdr:from>
    <xdr:to>
      <xdr:col>50</xdr:col>
      <xdr:colOff>165100</xdr:colOff>
      <xdr:row>63</xdr:row>
      <xdr:rowOff>4318</xdr:rowOff>
    </xdr:to>
    <xdr:sp macro="" textlink="">
      <xdr:nvSpPr>
        <xdr:cNvPr id="149" name="楕円 148">
          <a:extLst>
            <a:ext uri="{FF2B5EF4-FFF2-40B4-BE49-F238E27FC236}">
              <a16:creationId xmlns:a16="http://schemas.microsoft.com/office/drawing/2014/main" id="{B3D06C52-CC4D-45E0-AAAD-93068BD49D4C}"/>
            </a:ext>
          </a:extLst>
        </xdr:cNvPr>
        <xdr:cNvSpPr/>
      </xdr:nvSpPr>
      <xdr:spPr>
        <a:xfrm>
          <a:off x="9588500" y="107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19812</xdr:rowOff>
    </xdr:from>
    <xdr:to>
      <xdr:col>55</xdr:col>
      <xdr:colOff>0</xdr:colOff>
      <xdr:row>62</xdr:row>
      <xdr:rowOff>124968</xdr:rowOff>
    </xdr:to>
    <xdr:cxnSp macro="">
      <xdr:nvCxnSpPr>
        <xdr:cNvPr id="150" name="直線コネクタ 149">
          <a:extLst>
            <a:ext uri="{FF2B5EF4-FFF2-40B4-BE49-F238E27FC236}">
              <a16:creationId xmlns:a16="http://schemas.microsoft.com/office/drawing/2014/main" id="{03C0AFB3-B60B-4404-8D89-8BA4CECA4AD0}"/>
            </a:ext>
          </a:extLst>
        </xdr:cNvPr>
        <xdr:cNvCxnSpPr/>
      </xdr:nvCxnSpPr>
      <xdr:spPr>
        <a:xfrm flipV="1">
          <a:off x="9639300" y="1064971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84265</xdr:rowOff>
    </xdr:from>
    <xdr:to>
      <xdr:col>46</xdr:col>
      <xdr:colOff>38100</xdr:colOff>
      <xdr:row>63</xdr:row>
      <xdr:rowOff>14415</xdr:rowOff>
    </xdr:to>
    <xdr:sp macro="" textlink="">
      <xdr:nvSpPr>
        <xdr:cNvPr id="151" name="楕円 150">
          <a:extLst>
            <a:ext uri="{FF2B5EF4-FFF2-40B4-BE49-F238E27FC236}">
              <a16:creationId xmlns:a16="http://schemas.microsoft.com/office/drawing/2014/main" id="{2C40BE5D-BAA8-412B-A0B9-6755DC321FA5}"/>
            </a:ext>
          </a:extLst>
        </xdr:cNvPr>
        <xdr:cNvSpPr/>
      </xdr:nvSpPr>
      <xdr:spPr>
        <a:xfrm>
          <a:off x="8699500" y="107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124968</xdr:rowOff>
    </xdr:from>
    <xdr:to>
      <xdr:col>50</xdr:col>
      <xdr:colOff>114300</xdr:colOff>
      <xdr:row>62</xdr:row>
      <xdr:rowOff>135065</xdr:rowOff>
    </xdr:to>
    <xdr:cxnSp macro="">
      <xdr:nvCxnSpPr>
        <xdr:cNvPr id="152" name="直線コネクタ 151">
          <a:extLst>
            <a:ext uri="{FF2B5EF4-FFF2-40B4-BE49-F238E27FC236}">
              <a16:creationId xmlns:a16="http://schemas.microsoft.com/office/drawing/2014/main" id="{E655CF8D-5EB7-4B5E-8EAC-E4FE7149BF59}"/>
            </a:ext>
          </a:extLst>
        </xdr:cNvPr>
        <xdr:cNvCxnSpPr/>
      </xdr:nvCxnSpPr>
      <xdr:spPr>
        <a:xfrm flipV="1">
          <a:off x="8750300" y="10754868"/>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91694</xdr:rowOff>
    </xdr:from>
    <xdr:to>
      <xdr:col>41</xdr:col>
      <xdr:colOff>101600</xdr:colOff>
      <xdr:row>63</xdr:row>
      <xdr:rowOff>21844</xdr:rowOff>
    </xdr:to>
    <xdr:sp macro="" textlink="">
      <xdr:nvSpPr>
        <xdr:cNvPr id="153" name="楕円 152">
          <a:extLst>
            <a:ext uri="{FF2B5EF4-FFF2-40B4-BE49-F238E27FC236}">
              <a16:creationId xmlns:a16="http://schemas.microsoft.com/office/drawing/2014/main" id="{5C8A3D33-1EE3-4B4B-8CC6-E0093224AAA4}"/>
            </a:ext>
          </a:extLst>
        </xdr:cNvPr>
        <xdr:cNvSpPr/>
      </xdr:nvSpPr>
      <xdr:spPr>
        <a:xfrm>
          <a:off x="78105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135065</xdr:rowOff>
    </xdr:from>
    <xdr:to>
      <xdr:col>45</xdr:col>
      <xdr:colOff>177800</xdr:colOff>
      <xdr:row>62</xdr:row>
      <xdr:rowOff>142494</xdr:rowOff>
    </xdr:to>
    <xdr:cxnSp macro="">
      <xdr:nvCxnSpPr>
        <xdr:cNvPr id="154" name="直線コネクタ 153">
          <a:extLst>
            <a:ext uri="{FF2B5EF4-FFF2-40B4-BE49-F238E27FC236}">
              <a16:creationId xmlns:a16="http://schemas.microsoft.com/office/drawing/2014/main" id="{02FBE56C-7509-4268-8E42-03C3735E5D6B}"/>
            </a:ext>
          </a:extLst>
        </xdr:cNvPr>
        <xdr:cNvCxnSpPr/>
      </xdr:nvCxnSpPr>
      <xdr:spPr>
        <a:xfrm flipV="1">
          <a:off x="7861300" y="1076496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84074</xdr:rowOff>
    </xdr:from>
    <xdr:to>
      <xdr:col>36</xdr:col>
      <xdr:colOff>165100</xdr:colOff>
      <xdr:row>63</xdr:row>
      <xdr:rowOff>14224</xdr:rowOff>
    </xdr:to>
    <xdr:sp macro="" textlink="">
      <xdr:nvSpPr>
        <xdr:cNvPr id="155" name="楕円 154">
          <a:extLst>
            <a:ext uri="{FF2B5EF4-FFF2-40B4-BE49-F238E27FC236}">
              <a16:creationId xmlns:a16="http://schemas.microsoft.com/office/drawing/2014/main" id="{4A93CEBB-0E68-48B4-B311-2391EFA192FD}"/>
            </a:ext>
          </a:extLst>
        </xdr:cNvPr>
        <xdr:cNvSpPr/>
      </xdr:nvSpPr>
      <xdr:spPr>
        <a:xfrm>
          <a:off x="6921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134874</xdr:rowOff>
    </xdr:from>
    <xdr:to>
      <xdr:col>41</xdr:col>
      <xdr:colOff>50800</xdr:colOff>
      <xdr:row>62</xdr:row>
      <xdr:rowOff>142494</xdr:rowOff>
    </xdr:to>
    <xdr:cxnSp macro="">
      <xdr:nvCxnSpPr>
        <xdr:cNvPr id="156" name="直線コネクタ 155">
          <a:extLst>
            <a:ext uri="{FF2B5EF4-FFF2-40B4-BE49-F238E27FC236}">
              <a16:creationId xmlns:a16="http://schemas.microsoft.com/office/drawing/2014/main" id="{7E33FA43-BD8D-4923-B92E-FBCEE2DBCA2E}"/>
            </a:ext>
          </a:extLst>
        </xdr:cNvPr>
        <xdr:cNvCxnSpPr/>
      </xdr:nvCxnSpPr>
      <xdr:spPr>
        <a:xfrm>
          <a:off x="6972300" y="107647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E8D72C01-B36F-4FA2-BD9B-206AF074A8C3}"/>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91F0873B-4129-4D27-9BF0-D7708F7FAC24}"/>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05EB6A9B-B5B2-4720-B890-60C599992EDD}"/>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94F6C3A1-B64D-4BD7-8C68-0D035F6AFF85}"/>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20845</xdr:rowOff>
    </xdr:from>
    <xdr:ext cx="469744" cy="259045"/>
    <xdr:sp macro="" textlink="">
      <xdr:nvSpPr>
        <xdr:cNvPr id="161" name="n_1mainValue【体育館・プール】&#10;一人当たり面積">
          <a:extLst>
            <a:ext uri="{FF2B5EF4-FFF2-40B4-BE49-F238E27FC236}">
              <a16:creationId xmlns:a16="http://schemas.microsoft.com/office/drawing/2014/main" id="{EE9B37EF-9A4C-4FB4-9A7E-A7A2676A2253}"/>
            </a:ext>
          </a:extLst>
        </xdr:cNvPr>
        <xdr:cNvSpPr txBox="1"/>
      </xdr:nvSpPr>
      <xdr:spPr>
        <a:xfrm>
          <a:off x="9391727" y="1047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30942</xdr:rowOff>
    </xdr:from>
    <xdr:ext cx="469744" cy="259045"/>
    <xdr:sp macro="" textlink="">
      <xdr:nvSpPr>
        <xdr:cNvPr id="162" name="n_2mainValue【体育館・プール】&#10;一人当たり面積">
          <a:extLst>
            <a:ext uri="{FF2B5EF4-FFF2-40B4-BE49-F238E27FC236}">
              <a16:creationId xmlns:a16="http://schemas.microsoft.com/office/drawing/2014/main" id="{A8B263A1-D9C4-4309-AB30-0EF4C3FE1E8F}"/>
            </a:ext>
          </a:extLst>
        </xdr:cNvPr>
        <xdr:cNvSpPr txBox="1"/>
      </xdr:nvSpPr>
      <xdr:spPr>
        <a:xfrm>
          <a:off x="8515427" y="1048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38371</xdr:rowOff>
    </xdr:from>
    <xdr:ext cx="469744" cy="259045"/>
    <xdr:sp macro="" textlink="">
      <xdr:nvSpPr>
        <xdr:cNvPr id="163" name="n_3mainValue【体育館・プール】&#10;一人当たり面積">
          <a:extLst>
            <a:ext uri="{FF2B5EF4-FFF2-40B4-BE49-F238E27FC236}">
              <a16:creationId xmlns:a16="http://schemas.microsoft.com/office/drawing/2014/main" id="{1C0C0812-9064-4DC1-B614-62666E618CB4}"/>
            </a:ext>
          </a:extLst>
        </xdr:cNvPr>
        <xdr:cNvSpPr txBox="1"/>
      </xdr:nvSpPr>
      <xdr:spPr>
        <a:xfrm>
          <a:off x="7626427" y="1049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30751</xdr:rowOff>
    </xdr:from>
    <xdr:ext cx="469744" cy="259045"/>
    <xdr:sp macro="" textlink="">
      <xdr:nvSpPr>
        <xdr:cNvPr id="164" name="n_4mainValue【体育館・プール】&#10;一人当たり面積">
          <a:extLst>
            <a:ext uri="{FF2B5EF4-FFF2-40B4-BE49-F238E27FC236}">
              <a16:creationId xmlns:a16="http://schemas.microsoft.com/office/drawing/2014/main" id="{A2537CCE-7300-4022-B6A3-72BCAB8456FD}"/>
            </a:ext>
          </a:extLst>
        </xdr:cNvPr>
        <xdr:cNvSpPr txBox="1"/>
      </xdr:nvSpPr>
      <xdr:spPr>
        <a:xfrm>
          <a:off x="6737427" y="1048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240F863-D536-4AFC-AC78-A596DA526A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9CF8E8E-3EDE-4BC8-BF37-01B3588091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DFA90C0-4E89-43E1-9366-11727FAB35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2D30AA45-899F-4B3A-B1B1-5DC3F8BEDE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D65226F-C7E9-49A6-821F-EDBDED66FF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D79C009D-41E9-4DDF-A636-EAEBE7CE1D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49783E2E-455E-46AD-A90A-60B250279C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47CE08A5-A5AA-43C7-91B2-3E67651A028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986F7325-DBC8-4EB8-B972-130F43B5F24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BA0DE88-53E7-4E42-A8D7-531A238601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B2043D11-1846-4670-87CB-663D0EFE6DC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DA0C3DE6-C6E5-4CDA-87A4-BA2C2C441B7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18858BC4-C030-4744-9555-7D1B807848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EB105399-D398-4361-BEE9-E02E7665DEE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9BA56935-0276-4414-8A5A-8E0C63E9581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4FE2EF4F-6FC6-454C-BABA-1E1C94D7B0C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24ACC4B4-D27F-4D14-BC3B-62FB84B01DF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D4B9FD2C-949C-4C8F-B0F0-826B87AC619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34F76F51-7D7E-45AE-A96A-B7E61FACDD8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75A35F28-DBFF-4417-9E7F-055BC7171AB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ABB86CF8-EBE2-4931-979C-76078F87906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E4E36173-5FCB-4D42-AFEB-9C8DC3EB4E9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46DC28EB-6F10-4BF3-A6CC-748C30664D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57BC5A5A-6303-40B8-9116-004526D2859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4F56C108-675E-446E-AD82-5B3F5F8DCFF4}"/>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A6965015-25BA-420D-BDFA-D782426F9847}"/>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67676951-7B90-434C-925A-83883E38A97B}"/>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D5226FF4-6930-408C-B0D0-01428606624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77A034DC-FF6A-41A0-BD80-A0651F2C51D5}"/>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429E6A44-EA49-427C-BC61-C6CD2518FFFB}"/>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4C828C9A-AAD8-4801-8954-59CFDB638718}"/>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2834218B-8692-42A8-8853-7B63E2A126C9}"/>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BF02AC01-7223-4B84-82D6-D3F6CECFC012}"/>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24005CE6-BA47-4456-BB98-7C4D2FAA9F81}"/>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584DE700-4DE6-47B0-ABCA-3B67A4B005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48F2135-9FCE-4D53-BBA3-A1F04FDA70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1F9C9E5-5F8D-4991-A36C-37463B1A5E5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9DF16BE-093E-4BF5-B94D-91546FDE69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277B704-29B4-4AD9-86AF-5E0DB72954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04" name="楕円 203">
          <a:extLst>
            <a:ext uri="{FF2B5EF4-FFF2-40B4-BE49-F238E27FC236}">
              <a16:creationId xmlns:a16="http://schemas.microsoft.com/office/drawing/2014/main" id="{30D8D59F-27B2-48A4-91A6-B367F4DA3638}"/>
            </a:ext>
          </a:extLst>
        </xdr:cNvPr>
        <xdr:cNvSpPr/>
      </xdr:nvSpPr>
      <xdr:spPr>
        <a:xfrm>
          <a:off x="4584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121938</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A873CE2B-F791-44C3-89F1-9E1CBD3BDDE8}"/>
            </a:ext>
          </a:extLst>
        </xdr:cNvPr>
        <xdr:cNvSpPr txBox="1"/>
      </xdr:nvSpPr>
      <xdr:spPr>
        <a:xfrm>
          <a:off x="4673600"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119380</xdr:rowOff>
    </xdr:from>
    <xdr:to>
      <xdr:col>20</xdr:col>
      <xdr:colOff>38100</xdr:colOff>
      <xdr:row>82</xdr:row>
      <xdr:rowOff>49530</xdr:rowOff>
    </xdr:to>
    <xdr:sp macro="" textlink="">
      <xdr:nvSpPr>
        <xdr:cNvPr id="206" name="楕円 205">
          <a:extLst>
            <a:ext uri="{FF2B5EF4-FFF2-40B4-BE49-F238E27FC236}">
              <a16:creationId xmlns:a16="http://schemas.microsoft.com/office/drawing/2014/main" id="{F34FA67D-AD98-455D-9491-47F4B6B85A2F}"/>
            </a:ext>
          </a:extLst>
        </xdr:cNvPr>
        <xdr:cNvSpPr/>
      </xdr:nvSpPr>
      <xdr:spPr>
        <a:xfrm>
          <a:off x="3746500" y="140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170180</xdr:rowOff>
    </xdr:from>
    <xdr:to>
      <xdr:col>24</xdr:col>
      <xdr:colOff>63500</xdr:colOff>
      <xdr:row>82</xdr:row>
      <xdr:rowOff>22861</xdr:rowOff>
    </xdr:to>
    <xdr:cxnSp macro="">
      <xdr:nvCxnSpPr>
        <xdr:cNvPr id="207" name="直線コネクタ 206">
          <a:extLst>
            <a:ext uri="{FF2B5EF4-FFF2-40B4-BE49-F238E27FC236}">
              <a16:creationId xmlns:a16="http://schemas.microsoft.com/office/drawing/2014/main" id="{02E6EF67-72C1-4D8A-8178-A4737FD5A3F2}"/>
            </a:ext>
          </a:extLst>
        </xdr:cNvPr>
        <xdr:cNvCxnSpPr/>
      </xdr:nvCxnSpPr>
      <xdr:spPr>
        <a:xfrm>
          <a:off x="3797300" y="140576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107950</xdr:rowOff>
    </xdr:from>
    <xdr:to>
      <xdr:col>15</xdr:col>
      <xdr:colOff>101600</xdr:colOff>
      <xdr:row>82</xdr:row>
      <xdr:rowOff>38100</xdr:rowOff>
    </xdr:to>
    <xdr:sp macro="" textlink="">
      <xdr:nvSpPr>
        <xdr:cNvPr id="208" name="楕円 207">
          <a:extLst>
            <a:ext uri="{FF2B5EF4-FFF2-40B4-BE49-F238E27FC236}">
              <a16:creationId xmlns:a16="http://schemas.microsoft.com/office/drawing/2014/main" id="{144953AC-5759-4805-AF1E-BFB80C4E224F}"/>
            </a:ext>
          </a:extLst>
        </xdr:cNvPr>
        <xdr:cNvSpPr/>
      </xdr:nvSpPr>
      <xdr:spPr>
        <a:xfrm>
          <a:off x="2857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158750</xdr:rowOff>
    </xdr:from>
    <xdr:to>
      <xdr:col>19</xdr:col>
      <xdr:colOff>177800</xdr:colOff>
      <xdr:row>81</xdr:row>
      <xdr:rowOff>170180</xdr:rowOff>
    </xdr:to>
    <xdr:cxnSp macro="">
      <xdr:nvCxnSpPr>
        <xdr:cNvPr id="209" name="直線コネクタ 208">
          <a:extLst>
            <a:ext uri="{FF2B5EF4-FFF2-40B4-BE49-F238E27FC236}">
              <a16:creationId xmlns:a16="http://schemas.microsoft.com/office/drawing/2014/main" id="{30A0C368-EF69-4642-8600-7DD34EC02724}"/>
            </a:ext>
          </a:extLst>
        </xdr:cNvPr>
        <xdr:cNvCxnSpPr/>
      </xdr:nvCxnSpPr>
      <xdr:spPr>
        <a:xfrm>
          <a:off x="2908300" y="14046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85089</xdr:rowOff>
    </xdr:from>
    <xdr:to>
      <xdr:col>10</xdr:col>
      <xdr:colOff>165100</xdr:colOff>
      <xdr:row>82</xdr:row>
      <xdr:rowOff>15239</xdr:rowOff>
    </xdr:to>
    <xdr:sp macro="" textlink="">
      <xdr:nvSpPr>
        <xdr:cNvPr id="210" name="楕円 209">
          <a:extLst>
            <a:ext uri="{FF2B5EF4-FFF2-40B4-BE49-F238E27FC236}">
              <a16:creationId xmlns:a16="http://schemas.microsoft.com/office/drawing/2014/main" id="{7808608F-6108-4E71-9C6E-E1F7E4C50ECB}"/>
            </a:ext>
          </a:extLst>
        </xdr:cNvPr>
        <xdr:cNvSpPr/>
      </xdr:nvSpPr>
      <xdr:spPr>
        <a:xfrm>
          <a:off x="19685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135889</xdr:rowOff>
    </xdr:from>
    <xdr:to>
      <xdr:col>15</xdr:col>
      <xdr:colOff>50800</xdr:colOff>
      <xdr:row>81</xdr:row>
      <xdr:rowOff>158750</xdr:rowOff>
    </xdr:to>
    <xdr:cxnSp macro="">
      <xdr:nvCxnSpPr>
        <xdr:cNvPr id="211" name="直線コネクタ 210">
          <a:extLst>
            <a:ext uri="{FF2B5EF4-FFF2-40B4-BE49-F238E27FC236}">
              <a16:creationId xmlns:a16="http://schemas.microsoft.com/office/drawing/2014/main" id="{77A9AE60-FBFD-4CF5-A79B-11FBA3C4F4CB}"/>
            </a:ext>
          </a:extLst>
        </xdr:cNvPr>
        <xdr:cNvCxnSpPr/>
      </xdr:nvCxnSpPr>
      <xdr:spPr>
        <a:xfrm>
          <a:off x="2019300" y="14023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62230</xdr:rowOff>
    </xdr:from>
    <xdr:to>
      <xdr:col>6</xdr:col>
      <xdr:colOff>38100</xdr:colOff>
      <xdr:row>81</xdr:row>
      <xdr:rowOff>163830</xdr:rowOff>
    </xdr:to>
    <xdr:sp macro="" textlink="">
      <xdr:nvSpPr>
        <xdr:cNvPr id="212" name="楕円 211">
          <a:extLst>
            <a:ext uri="{FF2B5EF4-FFF2-40B4-BE49-F238E27FC236}">
              <a16:creationId xmlns:a16="http://schemas.microsoft.com/office/drawing/2014/main" id="{684CBC97-B7DD-458E-80D4-46DDD2D295BF}"/>
            </a:ext>
          </a:extLst>
        </xdr:cNvPr>
        <xdr:cNvSpPr/>
      </xdr:nvSpPr>
      <xdr:spPr>
        <a:xfrm>
          <a:off x="1079500" y="139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113030</xdr:rowOff>
    </xdr:from>
    <xdr:to>
      <xdr:col>10</xdr:col>
      <xdr:colOff>114300</xdr:colOff>
      <xdr:row>81</xdr:row>
      <xdr:rowOff>135889</xdr:rowOff>
    </xdr:to>
    <xdr:cxnSp macro="">
      <xdr:nvCxnSpPr>
        <xdr:cNvPr id="213" name="直線コネクタ 212">
          <a:extLst>
            <a:ext uri="{FF2B5EF4-FFF2-40B4-BE49-F238E27FC236}">
              <a16:creationId xmlns:a16="http://schemas.microsoft.com/office/drawing/2014/main" id="{2215102C-DD37-4B48-B1F3-44BE38901EE1}"/>
            </a:ext>
          </a:extLst>
        </xdr:cNvPr>
        <xdr:cNvCxnSpPr/>
      </xdr:nvCxnSpPr>
      <xdr:spPr>
        <a:xfrm>
          <a:off x="1130300" y="14000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4" name="n_1aveValue【福祉施設】&#10;有形固定資産減価償却率">
          <a:extLst>
            <a:ext uri="{FF2B5EF4-FFF2-40B4-BE49-F238E27FC236}">
              <a16:creationId xmlns:a16="http://schemas.microsoft.com/office/drawing/2014/main" id="{5C5FDF85-0D0E-4172-AB2F-ECF1E5FFB35E}"/>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FE13EE61-D745-4BDD-9923-2224028283B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E678F6FC-21DA-48E0-A930-FEC5776E039B}"/>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2F7DE7ED-E017-4ADC-B91B-1AEA233C83F3}"/>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66057</xdr:rowOff>
    </xdr:from>
    <xdr:ext cx="405111" cy="259045"/>
    <xdr:sp macro="" textlink="">
      <xdr:nvSpPr>
        <xdr:cNvPr id="218" name="n_1mainValue【福祉施設】&#10;有形固定資産減価償却率">
          <a:extLst>
            <a:ext uri="{FF2B5EF4-FFF2-40B4-BE49-F238E27FC236}">
              <a16:creationId xmlns:a16="http://schemas.microsoft.com/office/drawing/2014/main" id="{E28AAC2C-5A0C-4BE0-8C1E-C1FE221BC75A}"/>
            </a:ext>
          </a:extLst>
        </xdr:cNvPr>
        <xdr:cNvSpPr txBox="1"/>
      </xdr:nvSpPr>
      <xdr:spPr>
        <a:xfrm>
          <a:off x="35820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29227</xdr:rowOff>
    </xdr:from>
    <xdr:ext cx="405111" cy="259045"/>
    <xdr:sp macro="" textlink="">
      <xdr:nvSpPr>
        <xdr:cNvPr id="219" name="n_2mainValue【福祉施設】&#10;有形固定資産減価償却率">
          <a:extLst>
            <a:ext uri="{FF2B5EF4-FFF2-40B4-BE49-F238E27FC236}">
              <a16:creationId xmlns:a16="http://schemas.microsoft.com/office/drawing/2014/main" id="{D314FBC4-A94C-4A88-9ED5-7892E8008BBA}"/>
            </a:ext>
          </a:extLst>
        </xdr:cNvPr>
        <xdr:cNvSpPr txBox="1"/>
      </xdr:nvSpPr>
      <xdr:spPr>
        <a:xfrm>
          <a:off x="2705744" y="1408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6366</xdr:rowOff>
    </xdr:from>
    <xdr:ext cx="405111" cy="259045"/>
    <xdr:sp macro="" textlink="">
      <xdr:nvSpPr>
        <xdr:cNvPr id="220" name="n_3mainValue【福祉施設】&#10;有形固定資産減価償却率">
          <a:extLst>
            <a:ext uri="{FF2B5EF4-FFF2-40B4-BE49-F238E27FC236}">
              <a16:creationId xmlns:a16="http://schemas.microsoft.com/office/drawing/2014/main" id="{10378F10-F26E-47C9-A823-9E6D5829EFF6}"/>
            </a:ext>
          </a:extLst>
        </xdr:cNvPr>
        <xdr:cNvSpPr txBox="1"/>
      </xdr:nvSpPr>
      <xdr:spPr>
        <a:xfrm>
          <a:off x="18167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154957</xdr:rowOff>
    </xdr:from>
    <xdr:ext cx="405111" cy="259045"/>
    <xdr:sp macro="" textlink="">
      <xdr:nvSpPr>
        <xdr:cNvPr id="221" name="n_4mainValue【福祉施設】&#10;有形固定資産減価償却率">
          <a:extLst>
            <a:ext uri="{FF2B5EF4-FFF2-40B4-BE49-F238E27FC236}">
              <a16:creationId xmlns:a16="http://schemas.microsoft.com/office/drawing/2014/main" id="{67AE4CEC-05CF-4B9E-BAE4-B74DF4DEE495}"/>
            </a:ext>
          </a:extLst>
        </xdr:cNvPr>
        <xdr:cNvSpPr txBox="1"/>
      </xdr:nvSpPr>
      <xdr:spPr>
        <a:xfrm>
          <a:off x="927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D59AA13F-FB75-41AB-948E-A52C40895E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603F5744-2DB6-4205-956F-4084D28261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24C972AD-815E-49DA-B50E-EE767E38389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B61CD4CD-7E4C-4347-AC4A-1701D1E4C9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5DD1798D-20C0-41E7-99B4-8AFFE86915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218E6FAB-635F-43D3-B02F-0FA7E23AD4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7AF45C4F-391A-490C-8E07-1C14463772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7D9E848A-57CC-4861-9C80-F70E4EB3AD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51AF1A5C-EE77-4B46-A714-EF1CACBCDE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9F2424C4-7F46-4615-A21F-09E98C62B9E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2DC405D1-3F5A-422E-A5DC-8531766D34D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A31A2873-CBA5-42CB-BDC4-EED786A3C29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BD81DB4A-1340-4640-958C-2C8FB70F424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1420DD0A-FA31-41FC-B4B4-55147AF94D8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C36F4673-C643-4A6D-BC86-43201A87C76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65EB078B-EC1B-4EAC-BF34-451282DA528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6F7742CE-0AF1-4F8D-B6B2-EE72CDBD218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32127BDD-D957-4189-95CC-F446DB137B0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4B167783-798A-4DB4-8EE4-B710D8BCB61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E0064651-3217-4997-BF74-DF925B5E032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BBC1C986-24EB-460C-8A01-1CF347F1C47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AE3104A9-C453-4654-9211-248000AD92B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43FF80A6-0327-4AD8-8C93-7BAA48716B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405B708E-0C5F-4910-A0E8-39768D62FECF}"/>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0CF8901C-DAEF-4767-B543-F843CAF410B6}"/>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6F7331D7-1ED8-4A2F-BD87-FEE974855E92}"/>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DA20A976-6078-4C2F-95C3-FA87D092BD56}"/>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624ACF3A-8E25-4B2E-B701-346AAE7DFE7C}"/>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B985FC68-CAF5-4D00-9F42-9432696F08BF}"/>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0EBAF005-FEDD-459D-BE66-1F6E83A04EB3}"/>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CE294D31-812D-44F1-B1D0-8A8D3B6203EF}"/>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EE0690ED-7DFD-460A-A61E-11C21AF9042F}"/>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FA6C800C-8AB8-48B5-8C27-94C7646B8BAB}"/>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32807718-4388-4078-A0C1-80D33264CC92}"/>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AF2A5CD-F26A-4BC1-8BF1-AD08B50AB9C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B8D288CA-796B-4C14-A6DE-DF90510E29D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512DA74-33C7-4E24-BC82-C161F6DDE4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616DEBD-40A2-468E-8C23-A0C3A998A7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E94BB26-0885-4E2F-9730-95971FE12E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118174</xdr:rowOff>
    </xdr:from>
    <xdr:to>
      <xdr:col>55</xdr:col>
      <xdr:colOff>50800</xdr:colOff>
      <xdr:row>86</xdr:row>
      <xdr:rowOff>48324</xdr:rowOff>
    </xdr:to>
    <xdr:sp macro="" textlink="">
      <xdr:nvSpPr>
        <xdr:cNvPr id="261" name="楕円 260">
          <a:extLst>
            <a:ext uri="{FF2B5EF4-FFF2-40B4-BE49-F238E27FC236}">
              <a16:creationId xmlns:a16="http://schemas.microsoft.com/office/drawing/2014/main" id="{F5B5E277-25FA-4D09-B4D7-5A8CAD03CA28}"/>
            </a:ext>
          </a:extLst>
        </xdr:cNvPr>
        <xdr:cNvSpPr/>
      </xdr:nvSpPr>
      <xdr:spPr>
        <a:xfrm>
          <a:off x="10426700" y="1469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58692</xdr:rowOff>
    </xdr:from>
    <xdr:ext cx="469744" cy="259045"/>
    <xdr:sp macro="" textlink="">
      <xdr:nvSpPr>
        <xdr:cNvPr id="262" name="【福祉施設】&#10;一人当たり面積該当値テキスト">
          <a:extLst>
            <a:ext uri="{FF2B5EF4-FFF2-40B4-BE49-F238E27FC236}">
              <a16:creationId xmlns:a16="http://schemas.microsoft.com/office/drawing/2014/main" id="{DADDC811-C1C1-4F82-B11E-875E7C76C8E9}"/>
            </a:ext>
          </a:extLst>
        </xdr:cNvPr>
        <xdr:cNvSpPr txBox="1"/>
      </xdr:nvSpPr>
      <xdr:spPr>
        <a:xfrm>
          <a:off x="10515600" y="146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121413</xdr:rowOff>
    </xdr:from>
    <xdr:to>
      <xdr:col>50</xdr:col>
      <xdr:colOff>165100</xdr:colOff>
      <xdr:row>86</xdr:row>
      <xdr:rowOff>51563</xdr:rowOff>
    </xdr:to>
    <xdr:sp macro="" textlink="">
      <xdr:nvSpPr>
        <xdr:cNvPr id="263" name="楕円 262">
          <a:extLst>
            <a:ext uri="{FF2B5EF4-FFF2-40B4-BE49-F238E27FC236}">
              <a16:creationId xmlns:a16="http://schemas.microsoft.com/office/drawing/2014/main" id="{47CAA846-D080-4365-BE38-B4C69F7DB882}"/>
            </a:ext>
          </a:extLst>
        </xdr:cNvPr>
        <xdr:cNvSpPr/>
      </xdr:nvSpPr>
      <xdr:spPr>
        <a:xfrm>
          <a:off x="9588500" y="146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168974</xdr:rowOff>
    </xdr:from>
    <xdr:to>
      <xdr:col>55</xdr:col>
      <xdr:colOff>0</xdr:colOff>
      <xdr:row>86</xdr:row>
      <xdr:rowOff>763</xdr:rowOff>
    </xdr:to>
    <xdr:cxnSp macro="">
      <xdr:nvCxnSpPr>
        <xdr:cNvPr id="264" name="直線コネクタ 263">
          <a:extLst>
            <a:ext uri="{FF2B5EF4-FFF2-40B4-BE49-F238E27FC236}">
              <a16:creationId xmlns:a16="http://schemas.microsoft.com/office/drawing/2014/main" id="{02F1DFDD-2466-4BEC-AD18-9B88E4CCEFB1}"/>
            </a:ext>
          </a:extLst>
        </xdr:cNvPr>
        <xdr:cNvCxnSpPr/>
      </xdr:nvCxnSpPr>
      <xdr:spPr>
        <a:xfrm flipV="1">
          <a:off x="9639300" y="14742224"/>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125222</xdr:rowOff>
    </xdr:from>
    <xdr:to>
      <xdr:col>46</xdr:col>
      <xdr:colOff>38100</xdr:colOff>
      <xdr:row>86</xdr:row>
      <xdr:rowOff>55372</xdr:rowOff>
    </xdr:to>
    <xdr:sp macro="" textlink="">
      <xdr:nvSpPr>
        <xdr:cNvPr id="265" name="楕円 264">
          <a:extLst>
            <a:ext uri="{FF2B5EF4-FFF2-40B4-BE49-F238E27FC236}">
              <a16:creationId xmlns:a16="http://schemas.microsoft.com/office/drawing/2014/main" id="{1AB59F9D-C691-4634-B0B9-F44F2F9AFF6F}"/>
            </a:ext>
          </a:extLst>
        </xdr:cNvPr>
        <xdr:cNvSpPr/>
      </xdr:nvSpPr>
      <xdr:spPr>
        <a:xfrm>
          <a:off x="8699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763</xdr:rowOff>
    </xdr:from>
    <xdr:to>
      <xdr:col>50</xdr:col>
      <xdr:colOff>114300</xdr:colOff>
      <xdr:row>86</xdr:row>
      <xdr:rowOff>4572</xdr:rowOff>
    </xdr:to>
    <xdr:cxnSp macro="">
      <xdr:nvCxnSpPr>
        <xdr:cNvPr id="266" name="直線コネクタ 265">
          <a:extLst>
            <a:ext uri="{FF2B5EF4-FFF2-40B4-BE49-F238E27FC236}">
              <a16:creationId xmlns:a16="http://schemas.microsoft.com/office/drawing/2014/main" id="{C0AB6548-A59D-46DF-BFFF-FD0CD4791B5D}"/>
            </a:ext>
          </a:extLst>
        </xdr:cNvPr>
        <xdr:cNvCxnSpPr/>
      </xdr:nvCxnSpPr>
      <xdr:spPr>
        <a:xfrm flipV="1">
          <a:off x="8750300" y="1474546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267" name="楕円 266">
          <a:extLst>
            <a:ext uri="{FF2B5EF4-FFF2-40B4-BE49-F238E27FC236}">
              <a16:creationId xmlns:a16="http://schemas.microsoft.com/office/drawing/2014/main" id="{F8BD4C50-1D67-47F3-A3CB-B2C1AB3DCF12}"/>
            </a:ext>
          </a:extLst>
        </xdr:cNvPr>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xdr:rowOff>
    </xdr:from>
    <xdr:to>
      <xdr:col>45</xdr:col>
      <xdr:colOff>177800</xdr:colOff>
      <xdr:row>86</xdr:row>
      <xdr:rowOff>7620</xdr:rowOff>
    </xdr:to>
    <xdr:cxnSp macro="">
      <xdr:nvCxnSpPr>
        <xdr:cNvPr id="268" name="直線コネクタ 267">
          <a:extLst>
            <a:ext uri="{FF2B5EF4-FFF2-40B4-BE49-F238E27FC236}">
              <a16:creationId xmlns:a16="http://schemas.microsoft.com/office/drawing/2014/main" id="{B488062D-6D1E-48B1-A55E-AB9002CE7BE6}"/>
            </a:ext>
          </a:extLst>
        </xdr:cNvPr>
        <xdr:cNvCxnSpPr/>
      </xdr:nvCxnSpPr>
      <xdr:spPr>
        <a:xfrm flipV="1">
          <a:off x="7861300" y="1474927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131508</xdr:rowOff>
    </xdr:from>
    <xdr:to>
      <xdr:col>36</xdr:col>
      <xdr:colOff>165100</xdr:colOff>
      <xdr:row>86</xdr:row>
      <xdr:rowOff>61658</xdr:rowOff>
    </xdr:to>
    <xdr:sp macro="" textlink="">
      <xdr:nvSpPr>
        <xdr:cNvPr id="269" name="楕円 268">
          <a:extLst>
            <a:ext uri="{FF2B5EF4-FFF2-40B4-BE49-F238E27FC236}">
              <a16:creationId xmlns:a16="http://schemas.microsoft.com/office/drawing/2014/main" id="{E2C211C7-4A5F-4F28-8A8A-8F304A4E9CFA}"/>
            </a:ext>
          </a:extLst>
        </xdr:cNvPr>
        <xdr:cNvSpPr/>
      </xdr:nvSpPr>
      <xdr:spPr>
        <a:xfrm>
          <a:off x="6921500" y="147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xdr:rowOff>
    </xdr:from>
    <xdr:to>
      <xdr:col>41</xdr:col>
      <xdr:colOff>50800</xdr:colOff>
      <xdr:row>86</xdr:row>
      <xdr:rowOff>10858</xdr:rowOff>
    </xdr:to>
    <xdr:cxnSp macro="">
      <xdr:nvCxnSpPr>
        <xdr:cNvPr id="270" name="直線コネクタ 269">
          <a:extLst>
            <a:ext uri="{FF2B5EF4-FFF2-40B4-BE49-F238E27FC236}">
              <a16:creationId xmlns:a16="http://schemas.microsoft.com/office/drawing/2014/main" id="{FB15DAE8-4BEC-40AC-94B6-103619880B7F}"/>
            </a:ext>
          </a:extLst>
        </xdr:cNvPr>
        <xdr:cNvCxnSpPr/>
      </xdr:nvCxnSpPr>
      <xdr:spPr>
        <a:xfrm flipV="1">
          <a:off x="6972300" y="14752320"/>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66B150FC-E7BF-4054-B2A6-B979D17D78F0}"/>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3F794AAF-BE1F-4924-8312-C1260495320B}"/>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273" name="n_3aveValue【福祉施設】&#10;一人当たり面積">
          <a:extLst>
            <a:ext uri="{FF2B5EF4-FFF2-40B4-BE49-F238E27FC236}">
              <a16:creationId xmlns:a16="http://schemas.microsoft.com/office/drawing/2014/main" id="{CFFE88BA-2F76-406A-98C3-E3F447073890}"/>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274" name="n_4aveValue【福祉施設】&#10;一人当たり面積">
          <a:extLst>
            <a:ext uri="{FF2B5EF4-FFF2-40B4-BE49-F238E27FC236}">
              <a16:creationId xmlns:a16="http://schemas.microsoft.com/office/drawing/2014/main" id="{D6D8E0B5-74F2-4253-9D79-AB0ABA05B4BE}"/>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42690</xdr:rowOff>
    </xdr:from>
    <xdr:ext cx="469744" cy="259045"/>
    <xdr:sp macro="" textlink="">
      <xdr:nvSpPr>
        <xdr:cNvPr id="275" name="n_1mainValue【福祉施設】&#10;一人当たり面積">
          <a:extLst>
            <a:ext uri="{FF2B5EF4-FFF2-40B4-BE49-F238E27FC236}">
              <a16:creationId xmlns:a16="http://schemas.microsoft.com/office/drawing/2014/main" id="{8389E9FC-69D0-49A4-AECF-3C3A933A8887}"/>
            </a:ext>
          </a:extLst>
        </xdr:cNvPr>
        <xdr:cNvSpPr txBox="1"/>
      </xdr:nvSpPr>
      <xdr:spPr>
        <a:xfrm>
          <a:off x="9391727" y="147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46499</xdr:rowOff>
    </xdr:from>
    <xdr:ext cx="469744" cy="259045"/>
    <xdr:sp macro="" textlink="">
      <xdr:nvSpPr>
        <xdr:cNvPr id="276" name="n_2mainValue【福祉施設】&#10;一人当たり面積">
          <a:extLst>
            <a:ext uri="{FF2B5EF4-FFF2-40B4-BE49-F238E27FC236}">
              <a16:creationId xmlns:a16="http://schemas.microsoft.com/office/drawing/2014/main" id="{73B0B5AC-B9DA-46E8-B1C9-BAC08F432123}"/>
            </a:ext>
          </a:extLst>
        </xdr:cNvPr>
        <xdr:cNvSpPr txBox="1"/>
      </xdr:nvSpPr>
      <xdr:spPr>
        <a:xfrm>
          <a:off x="8515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49547</xdr:rowOff>
    </xdr:from>
    <xdr:ext cx="469744" cy="259045"/>
    <xdr:sp macro="" textlink="">
      <xdr:nvSpPr>
        <xdr:cNvPr id="277" name="n_3mainValue【福祉施設】&#10;一人当たり面積">
          <a:extLst>
            <a:ext uri="{FF2B5EF4-FFF2-40B4-BE49-F238E27FC236}">
              <a16:creationId xmlns:a16="http://schemas.microsoft.com/office/drawing/2014/main" id="{3A50F992-C826-4513-9252-F96DABA91415}"/>
            </a:ext>
          </a:extLst>
        </xdr:cNvPr>
        <xdr:cNvSpPr txBox="1"/>
      </xdr:nvSpPr>
      <xdr:spPr>
        <a:xfrm>
          <a:off x="7626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52785</xdr:rowOff>
    </xdr:from>
    <xdr:ext cx="469744" cy="259045"/>
    <xdr:sp macro="" textlink="">
      <xdr:nvSpPr>
        <xdr:cNvPr id="278" name="n_4mainValue【福祉施設】&#10;一人当たり面積">
          <a:extLst>
            <a:ext uri="{FF2B5EF4-FFF2-40B4-BE49-F238E27FC236}">
              <a16:creationId xmlns:a16="http://schemas.microsoft.com/office/drawing/2014/main" id="{9E12067B-EC4F-454E-88B7-A0D8BD0308F8}"/>
            </a:ext>
          </a:extLst>
        </xdr:cNvPr>
        <xdr:cNvSpPr txBox="1"/>
      </xdr:nvSpPr>
      <xdr:spPr>
        <a:xfrm>
          <a:off x="6737427" y="1479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65256AA-7E57-4CB0-A633-9B366E974F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889EC193-EAC8-45EB-B36A-1BBB5412DD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7EA0B2E0-A562-408F-BF5E-241AC8412A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EDC78EE4-6F98-4B34-B74E-4A5883E6C8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C9A4BB01-05A3-46AD-B6E6-4C12253C9C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14553E3B-EB9A-4BB3-9FC0-7C92884EFB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1F46E57D-C89A-4006-90D4-A04A80BE8E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75D31AEB-2F48-42A5-A643-E09F56E7856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26BE636C-CFF6-40F2-A941-C71E6B6332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E30BD123-4260-437B-A00E-43D74FB04B2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4CCA0C7E-A436-4EF1-957A-7C3F8714E1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C4EB86B4-CB9B-46A4-B74B-97FCD52BC9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8DF5E57C-4C02-4793-BBD7-16397A67FE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C461515B-938A-486F-B943-B40E760BB1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B2B57C8C-4663-449E-8386-0ABB15FEF2B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61B4FC4D-BBC6-4FAD-8E29-94E55A5CC71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512F92CA-C5C4-459A-BF33-040CD386BE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764EFEE4-0F21-4DCB-B5A9-6BD71BBA98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DE35D386-985E-49A5-8855-CC0C0F298D1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C7519936-DCE1-4633-B483-468BDF9D7B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52659958-3C1C-4296-B4EB-3C411AF2E0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C7C03AC-FA29-4862-86D7-255063E966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6F80B781-D63A-4131-8B28-8A9547FC8A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8A95427E-C44E-4140-9A0F-683CC313D3C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5D83DAAC-1C64-4503-8D00-5AD031C531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1394BEE1-1649-4DE1-8E60-A04CCBF7B2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4AB27B72-0D2D-42AE-B318-CF1F1ABA4B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AE528761-D0A7-4FCF-A43D-FF316914D8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E909D31B-346B-4D86-A0A3-15997331485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6303F705-C5C1-4F1B-823D-4348426C87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1F19FA28-8618-4933-A7C4-A251BF1706A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9B688411-F646-49DC-9CBE-42031B623C2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12499382-4830-4634-9FAE-05210B7E330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7A15145F-E1E4-49D8-804F-0CA377EF79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60066E86-E898-4B83-8FC1-F44B720E61D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B78824E7-594A-46FB-B554-BF0849A71F0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7A78AD38-93FE-441A-9BB1-D28139A4D78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48EE118A-60EE-4D1F-9F8D-D870382CC2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8E0505A3-F4C5-4F85-9290-C6FD2901E7D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4769969B-3C71-4D6B-AE6B-3C2718A2CDB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7B735A62-6BA6-4E2E-B12C-0A14BE85117A}"/>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E170AFEB-4BD1-4EC7-9686-C7BE80C80C4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40BA9D98-412B-48D0-8207-6ECEA933946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76D038CA-78E3-43E2-8A23-E0138775AE45}"/>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A56F139C-8A49-4D5C-8259-B5DD9E69754E}"/>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1119F474-76C0-45D6-8AE5-0BB54DBE7F62}"/>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A26401A5-6AB4-4E9F-BBAD-B4F34510F7BA}"/>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888A2E99-9923-47FE-8F39-56E06540B87B}"/>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F0A6F3E4-6A83-4533-BD10-62854EE1D1FD}"/>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E6845365-7500-46E5-9E6F-FDF4407DECC0}"/>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5B101159-B59B-45DA-903D-19C64CE88DE5}"/>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1C69BAF-765E-4D53-AC1B-03A1925B0B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AAFA0E5A-63B3-49DB-8464-068B31A5F6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4EB987C-2594-418C-9FD1-25296C0A2A9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8C3320E-190B-46A3-AEB5-5C628EECFF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74A0683-C845-49B7-9000-D6936DC472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335" name="楕円 334">
          <a:extLst>
            <a:ext uri="{FF2B5EF4-FFF2-40B4-BE49-F238E27FC236}">
              <a16:creationId xmlns:a16="http://schemas.microsoft.com/office/drawing/2014/main" id="{45776F6F-6AA4-4580-BE4F-55518BC163C9}"/>
            </a:ext>
          </a:extLst>
        </xdr:cNvPr>
        <xdr:cNvSpPr/>
      </xdr:nvSpPr>
      <xdr:spPr>
        <a:xfrm>
          <a:off x="16268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ED6A9A56-A26E-4B1B-8A4F-37383F93FA1A}"/>
            </a:ext>
          </a:extLst>
        </xdr:cNvPr>
        <xdr:cNvSpPr txBox="1"/>
      </xdr:nvSpPr>
      <xdr:spPr>
        <a:xfrm>
          <a:off x="163576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88265</xdr:rowOff>
    </xdr:from>
    <xdr:to>
      <xdr:col>81</xdr:col>
      <xdr:colOff>101600</xdr:colOff>
      <xdr:row>40</xdr:row>
      <xdr:rowOff>18415</xdr:rowOff>
    </xdr:to>
    <xdr:sp macro="" textlink="">
      <xdr:nvSpPr>
        <xdr:cNvPr id="337" name="楕円 336">
          <a:extLst>
            <a:ext uri="{FF2B5EF4-FFF2-40B4-BE49-F238E27FC236}">
              <a16:creationId xmlns:a16="http://schemas.microsoft.com/office/drawing/2014/main" id="{F86BD88C-6FA8-44CA-9DCB-FB9011F6229C}"/>
            </a:ext>
          </a:extLst>
        </xdr:cNvPr>
        <xdr:cNvSpPr/>
      </xdr:nvSpPr>
      <xdr:spPr>
        <a:xfrm>
          <a:off x="15430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139065</xdr:rowOff>
    </xdr:to>
    <xdr:cxnSp macro="">
      <xdr:nvCxnSpPr>
        <xdr:cNvPr id="338" name="直線コネクタ 337">
          <a:extLst>
            <a:ext uri="{FF2B5EF4-FFF2-40B4-BE49-F238E27FC236}">
              <a16:creationId xmlns:a16="http://schemas.microsoft.com/office/drawing/2014/main" id="{3C266BA5-91F7-46BB-924C-86E325DB21CC}"/>
            </a:ext>
          </a:extLst>
        </xdr:cNvPr>
        <xdr:cNvCxnSpPr/>
      </xdr:nvCxnSpPr>
      <xdr:spPr>
        <a:xfrm flipV="1">
          <a:off x="15481300" y="67798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339" name="楕円 338">
          <a:extLst>
            <a:ext uri="{FF2B5EF4-FFF2-40B4-BE49-F238E27FC236}">
              <a16:creationId xmlns:a16="http://schemas.microsoft.com/office/drawing/2014/main" id="{35CA9289-E775-40D4-A568-C06897C8371B}"/>
            </a:ext>
          </a:extLst>
        </xdr:cNvPr>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139065</xdr:rowOff>
    </xdr:from>
    <xdr:to>
      <xdr:col>81</xdr:col>
      <xdr:colOff>50800</xdr:colOff>
      <xdr:row>39</xdr:row>
      <xdr:rowOff>163830</xdr:rowOff>
    </xdr:to>
    <xdr:cxnSp macro="">
      <xdr:nvCxnSpPr>
        <xdr:cNvPr id="340" name="直線コネクタ 339">
          <a:extLst>
            <a:ext uri="{FF2B5EF4-FFF2-40B4-BE49-F238E27FC236}">
              <a16:creationId xmlns:a16="http://schemas.microsoft.com/office/drawing/2014/main" id="{EBC3B799-9409-4905-A0D8-A47B646FC4A6}"/>
            </a:ext>
          </a:extLst>
        </xdr:cNvPr>
        <xdr:cNvCxnSpPr/>
      </xdr:nvCxnSpPr>
      <xdr:spPr>
        <a:xfrm flipV="1">
          <a:off x="14592300" y="68256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341" name="楕円 340">
          <a:extLst>
            <a:ext uri="{FF2B5EF4-FFF2-40B4-BE49-F238E27FC236}">
              <a16:creationId xmlns:a16="http://schemas.microsoft.com/office/drawing/2014/main" id="{60D8CA66-4316-4148-BD62-94DF60039074}"/>
            </a:ext>
          </a:extLst>
        </xdr:cNvPr>
        <xdr:cNvSpPr/>
      </xdr:nvSpPr>
      <xdr:spPr>
        <a:xfrm>
          <a:off x="1365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110490</xdr:rowOff>
    </xdr:from>
    <xdr:to>
      <xdr:col>76</xdr:col>
      <xdr:colOff>114300</xdr:colOff>
      <xdr:row>39</xdr:row>
      <xdr:rowOff>163830</xdr:rowOff>
    </xdr:to>
    <xdr:cxnSp macro="">
      <xdr:nvCxnSpPr>
        <xdr:cNvPr id="342" name="直線コネクタ 341">
          <a:extLst>
            <a:ext uri="{FF2B5EF4-FFF2-40B4-BE49-F238E27FC236}">
              <a16:creationId xmlns:a16="http://schemas.microsoft.com/office/drawing/2014/main" id="{59BD395C-8B4F-42DE-B857-F6DBC2E41A1E}"/>
            </a:ext>
          </a:extLst>
        </xdr:cNvPr>
        <xdr:cNvCxnSpPr/>
      </xdr:nvCxnSpPr>
      <xdr:spPr>
        <a:xfrm>
          <a:off x="13703300" y="6797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xdr:rowOff>
    </xdr:from>
    <xdr:to>
      <xdr:col>67</xdr:col>
      <xdr:colOff>101600</xdr:colOff>
      <xdr:row>39</xdr:row>
      <xdr:rowOff>113665</xdr:rowOff>
    </xdr:to>
    <xdr:sp macro="" textlink="">
      <xdr:nvSpPr>
        <xdr:cNvPr id="343" name="楕円 342">
          <a:extLst>
            <a:ext uri="{FF2B5EF4-FFF2-40B4-BE49-F238E27FC236}">
              <a16:creationId xmlns:a16="http://schemas.microsoft.com/office/drawing/2014/main" id="{1638A773-7DB4-4335-A866-649B1FB96780}"/>
            </a:ext>
          </a:extLst>
        </xdr:cNvPr>
        <xdr:cNvSpPr/>
      </xdr:nvSpPr>
      <xdr:spPr>
        <a:xfrm>
          <a:off x="12763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62865</xdr:rowOff>
    </xdr:from>
    <xdr:to>
      <xdr:col>71</xdr:col>
      <xdr:colOff>177800</xdr:colOff>
      <xdr:row>39</xdr:row>
      <xdr:rowOff>110490</xdr:rowOff>
    </xdr:to>
    <xdr:cxnSp macro="">
      <xdr:nvCxnSpPr>
        <xdr:cNvPr id="344" name="直線コネクタ 343">
          <a:extLst>
            <a:ext uri="{FF2B5EF4-FFF2-40B4-BE49-F238E27FC236}">
              <a16:creationId xmlns:a16="http://schemas.microsoft.com/office/drawing/2014/main" id="{080CEC64-EF78-4C3A-939F-A96B7C864876}"/>
            </a:ext>
          </a:extLst>
        </xdr:cNvPr>
        <xdr:cNvCxnSpPr/>
      </xdr:nvCxnSpPr>
      <xdr:spPr>
        <a:xfrm>
          <a:off x="12814300" y="67494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7AE359FA-927E-4133-97A4-F910910B42B4}"/>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FE548E2B-9B5E-4FCA-A491-4AC566A91021}"/>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B7757BF9-933A-4CC5-BAFE-9BDB9A7F323B}"/>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85BD0728-ABC3-41A9-AA94-1271FE7C2D6F}"/>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9542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D8401019-0C4C-4A0E-A850-087B89210C11}"/>
            </a:ext>
          </a:extLst>
        </xdr:cNvPr>
        <xdr:cNvSpPr txBox="1"/>
      </xdr:nvSpPr>
      <xdr:spPr>
        <a:xfrm>
          <a:off x="152660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C2546C00-AF73-4CAB-A3BB-0908D670C97E}"/>
            </a:ext>
          </a:extLst>
        </xdr:cNvPr>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152417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93A05B1B-6306-4943-A4A7-530A3EEFFF89}"/>
            </a:ext>
          </a:extLst>
        </xdr:cNvPr>
        <xdr:cNvSpPr txBox="1"/>
      </xdr:nvSpPr>
      <xdr:spPr>
        <a:xfrm>
          <a:off x="13500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104792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FDB905D1-966A-4CF6-8619-1FFDFEB306D6}"/>
            </a:ext>
          </a:extLst>
        </xdr:cNvPr>
        <xdr:cNvSpPr txBox="1"/>
      </xdr:nvSpPr>
      <xdr:spPr>
        <a:xfrm>
          <a:off x="12611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7F079DF5-E136-4FE4-94F5-96CE755D01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D906CA60-56A0-4E42-869F-6564BA3E6F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5C1717E2-ABD7-4126-8350-8AB6154A90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816A88AA-B1F2-4530-B0A4-1136C2FB4B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134BB71B-88F1-4B79-9FC9-EA9D42C715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74B8A6A7-70D2-46D3-AE4D-D9DC338EFA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6FC3DA10-726D-44D2-A11E-6E0874A3C8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4D5D5B99-19C8-444B-A60C-378F3C4951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DC033937-BC47-42A5-82C7-4E1CD11EBFC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91B2B693-9756-4A48-A9F1-29059C0E15B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8D35FE87-0CA1-4EFC-BD91-0F7C39BDF23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1623E750-1F81-472E-A608-C5849478C88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A63B9A5B-F1DD-4B08-89D9-0117E15A8F9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3E8773B4-459C-4F23-9860-7A983AE1C812}"/>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A588BE8F-3479-409E-A4F2-46F56653A5E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117A85F8-E13F-46F6-BA4D-C306B2BE5B0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C59D97A6-E15C-4F36-9E59-2070E086798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52F6C276-78A1-451F-A75C-12FB8CAAE187}"/>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A757A9C6-647D-4575-95DA-B26A603DC19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6B783EFF-501D-4B56-ACA5-6E52FB2C68F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AB5BA6DD-D495-4E63-B94B-442886EF00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793AAC18-93D5-4934-B3ED-E07AF9399A19}"/>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9B9826B6-D853-4C10-99C6-1C02EC3CB99B}"/>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35C0F998-E7A1-4862-884F-ABD54F0161A8}"/>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4DCEFF7E-17D2-44AD-929D-0E89F004521D}"/>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886A9D9D-1EE4-453B-A689-5835DAA18348}"/>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80EADD80-986C-415B-B653-B1803A53DE8E}"/>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195E803E-5CF0-46C8-BBC3-83402DD30B45}"/>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E037850C-AD37-47FC-B9DC-CED12C0F0505}"/>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84869605-1467-4B19-9141-810B5ECB37EA}"/>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0F9CF254-256F-42BE-8E8D-25F5683D1BFB}"/>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EE03EF53-51C4-44BF-BF90-D9068CE82EB4}"/>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8D0B9BC-9347-4449-AA5F-E5DEA8268A7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2968DA8-1E7C-4926-AE43-67147F0D90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7A71FDD2-EDAA-4EDA-9F32-226EA860D8C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20EDA4CF-C3C7-4F84-A091-5925ECD563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E308FF0-B5EF-4BB2-B332-B2EE53EB255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4914</xdr:rowOff>
    </xdr:from>
    <xdr:to>
      <xdr:col>116</xdr:col>
      <xdr:colOff>114300</xdr:colOff>
      <xdr:row>41</xdr:row>
      <xdr:rowOff>106514</xdr:rowOff>
    </xdr:to>
    <xdr:sp macro="" textlink="">
      <xdr:nvSpPr>
        <xdr:cNvPr id="390" name="楕円 389">
          <a:extLst>
            <a:ext uri="{FF2B5EF4-FFF2-40B4-BE49-F238E27FC236}">
              <a16:creationId xmlns:a16="http://schemas.microsoft.com/office/drawing/2014/main" id="{C120B202-000D-499E-8315-7A84742E3386}"/>
            </a:ext>
          </a:extLst>
        </xdr:cNvPr>
        <xdr:cNvSpPr/>
      </xdr:nvSpPr>
      <xdr:spPr>
        <a:xfrm>
          <a:off x="22110700" y="70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91291</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BC5C3545-3F47-4672-8057-EAE81708F04B}"/>
            </a:ext>
          </a:extLst>
        </xdr:cNvPr>
        <xdr:cNvSpPr txBox="1"/>
      </xdr:nvSpPr>
      <xdr:spPr>
        <a:xfrm>
          <a:off x="22199600" y="694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12874</xdr:rowOff>
    </xdr:from>
    <xdr:to>
      <xdr:col>112</xdr:col>
      <xdr:colOff>38100</xdr:colOff>
      <xdr:row>41</xdr:row>
      <xdr:rowOff>114474</xdr:rowOff>
    </xdr:to>
    <xdr:sp macro="" textlink="">
      <xdr:nvSpPr>
        <xdr:cNvPr id="392" name="楕円 391">
          <a:extLst>
            <a:ext uri="{FF2B5EF4-FFF2-40B4-BE49-F238E27FC236}">
              <a16:creationId xmlns:a16="http://schemas.microsoft.com/office/drawing/2014/main" id="{61104910-781A-4BA9-BE90-6C8C3B8AA0EB}"/>
            </a:ext>
          </a:extLst>
        </xdr:cNvPr>
        <xdr:cNvSpPr/>
      </xdr:nvSpPr>
      <xdr:spPr>
        <a:xfrm>
          <a:off x="21272500" y="70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55714</xdr:rowOff>
    </xdr:from>
    <xdr:to>
      <xdr:col>116</xdr:col>
      <xdr:colOff>63500</xdr:colOff>
      <xdr:row>41</xdr:row>
      <xdr:rowOff>63674</xdr:rowOff>
    </xdr:to>
    <xdr:cxnSp macro="">
      <xdr:nvCxnSpPr>
        <xdr:cNvPr id="393" name="直線コネクタ 392">
          <a:extLst>
            <a:ext uri="{FF2B5EF4-FFF2-40B4-BE49-F238E27FC236}">
              <a16:creationId xmlns:a16="http://schemas.microsoft.com/office/drawing/2014/main" id="{50CEF67E-62E0-4F0D-9581-4EA91B107EC7}"/>
            </a:ext>
          </a:extLst>
        </xdr:cNvPr>
        <xdr:cNvCxnSpPr/>
      </xdr:nvCxnSpPr>
      <xdr:spPr>
        <a:xfrm flipV="1">
          <a:off x="21323300" y="7085164"/>
          <a:ext cx="838200" cy="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17483</xdr:rowOff>
    </xdr:from>
    <xdr:to>
      <xdr:col>107</xdr:col>
      <xdr:colOff>101600</xdr:colOff>
      <xdr:row>41</xdr:row>
      <xdr:rowOff>119083</xdr:rowOff>
    </xdr:to>
    <xdr:sp macro="" textlink="">
      <xdr:nvSpPr>
        <xdr:cNvPr id="394" name="楕円 393">
          <a:extLst>
            <a:ext uri="{FF2B5EF4-FFF2-40B4-BE49-F238E27FC236}">
              <a16:creationId xmlns:a16="http://schemas.microsoft.com/office/drawing/2014/main" id="{FDBDAA06-85FD-426C-89BB-CCAD8D7AB090}"/>
            </a:ext>
          </a:extLst>
        </xdr:cNvPr>
        <xdr:cNvSpPr/>
      </xdr:nvSpPr>
      <xdr:spPr>
        <a:xfrm>
          <a:off x="20383500" y="70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63674</xdr:rowOff>
    </xdr:from>
    <xdr:to>
      <xdr:col>111</xdr:col>
      <xdr:colOff>177800</xdr:colOff>
      <xdr:row>41</xdr:row>
      <xdr:rowOff>68283</xdr:rowOff>
    </xdr:to>
    <xdr:cxnSp macro="">
      <xdr:nvCxnSpPr>
        <xdr:cNvPr id="395" name="直線コネクタ 394">
          <a:extLst>
            <a:ext uri="{FF2B5EF4-FFF2-40B4-BE49-F238E27FC236}">
              <a16:creationId xmlns:a16="http://schemas.microsoft.com/office/drawing/2014/main" id="{65EE9814-2F0B-402F-83E4-7E1E59E26FD3}"/>
            </a:ext>
          </a:extLst>
        </xdr:cNvPr>
        <xdr:cNvCxnSpPr/>
      </xdr:nvCxnSpPr>
      <xdr:spPr>
        <a:xfrm flipV="1">
          <a:off x="20434300" y="7093124"/>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15245</xdr:rowOff>
    </xdr:from>
    <xdr:to>
      <xdr:col>102</xdr:col>
      <xdr:colOff>165100</xdr:colOff>
      <xdr:row>41</xdr:row>
      <xdr:rowOff>116845</xdr:rowOff>
    </xdr:to>
    <xdr:sp macro="" textlink="">
      <xdr:nvSpPr>
        <xdr:cNvPr id="396" name="楕円 395">
          <a:extLst>
            <a:ext uri="{FF2B5EF4-FFF2-40B4-BE49-F238E27FC236}">
              <a16:creationId xmlns:a16="http://schemas.microsoft.com/office/drawing/2014/main" id="{45F1CF88-9CED-48CB-81BD-9641F637EDDC}"/>
            </a:ext>
          </a:extLst>
        </xdr:cNvPr>
        <xdr:cNvSpPr/>
      </xdr:nvSpPr>
      <xdr:spPr>
        <a:xfrm>
          <a:off x="19494500" y="70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66045</xdr:rowOff>
    </xdr:from>
    <xdr:to>
      <xdr:col>107</xdr:col>
      <xdr:colOff>50800</xdr:colOff>
      <xdr:row>41</xdr:row>
      <xdr:rowOff>68283</xdr:rowOff>
    </xdr:to>
    <xdr:cxnSp macro="">
      <xdr:nvCxnSpPr>
        <xdr:cNvPr id="397" name="直線コネクタ 396">
          <a:extLst>
            <a:ext uri="{FF2B5EF4-FFF2-40B4-BE49-F238E27FC236}">
              <a16:creationId xmlns:a16="http://schemas.microsoft.com/office/drawing/2014/main" id="{B434AE5D-EFCF-4031-8DE2-629210F32698}"/>
            </a:ext>
          </a:extLst>
        </xdr:cNvPr>
        <xdr:cNvCxnSpPr/>
      </xdr:nvCxnSpPr>
      <xdr:spPr>
        <a:xfrm>
          <a:off x="19545300" y="7095495"/>
          <a:ext cx="8890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28670</xdr:rowOff>
    </xdr:from>
    <xdr:to>
      <xdr:col>98</xdr:col>
      <xdr:colOff>38100</xdr:colOff>
      <xdr:row>41</xdr:row>
      <xdr:rowOff>130270</xdr:rowOff>
    </xdr:to>
    <xdr:sp macro="" textlink="">
      <xdr:nvSpPr>
        <xdr:cNvPr id="398" name="楕円 397">
          <a:extLst>
            <a:ext uri="{FF2B5EF4-FFF2-40B4-BE49-F238E27FC236}">
              <a16:creationId xmlns:a16="http://schemas.microsoft.com/office/drawing/2014/main" id="{0070D19E-2982-42A0-BEFE-22D638C6B6EC}"/>
            </a:ext>
          </a:extLst>
        </xdr:cNvPr>
        <xdr:cNvSpPr/>
      </xdr:nvSpPr>
      <xdr:spPr>
        <a:xfrm>
          <a:off x="18605500" y="70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66045</xdr:rowOff>
    </xdr:from>
    <xdr:to>
      <xdr:col>102</xdr:col>
      <xdr:colOff>114300</xdr:colOff>
      <xdr:row>41</xdr:row>
      <xdr:rowOff>79470</xdr:rowOff>
    </xdr:to>
    <xdr:cxnSp macro="">
      <xdr:nvCxnSpPr>
        <xdr:cNvPr id="399" name="直線コネクタ 398">
          <a:extLst>
            <a:ext uri="{FF2B5EF4-FFF2-40B4-BE49-F238E27FC236}">
              <a16:creationId xmlns:a16="http://schemas.microsoft.com/office/drawing/2014/main" id="{64C1BDD6-B999-42F2-9565-B42AB223BED5}"/>
            </a:ext>
          </a:extLst>
        </xdr:cNvPr>
        <xdr:cNvCxnSpPr/>
      </xdr:nvCxnSpPr>
      <xdr:spPr>
        <a:xfrm flipV="1">
          <a:off x="18656300" y="7095495"/>
          <a:ext cx="889000" cy="1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8DC374A7-AF42-40BE-88BC-AAFB0E6BBE1E}"/>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C4533609-BD57-4E0C-8E52-611A864EE6AB}"/>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F578604F-2FFD-4C46-B2DE-F26C6D2EF8E7}"/>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59F14996-B7B1-4B22-A156-F08E6A294EDE}"/>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105601</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B34A6AC1-EE57-4908-8D22-13F1E1D1CF42}"/>
            </a:ext>
          </a:extLst>
        </xdr:cNvPr>
        <xdr:cNvSpPr txBox="1"/>
      </xdr:nvSpPr>
      <xdr:spPr>
        <a:xfrm>
          <a:off x="21011095" y="713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110210</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1FD54DDB-B2E2-42BF-9F1F-C60E956FDC09}"/>
            </a:ext>
          </a:extLst>
        </xdr:cNvPr>
        <xdr:cNvSpPr txBox="1"/>
      </xdr:nvSpPr>
      <xdr:spPr>
        <a:xfrm>
          <a:off x="20134795" y="713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107972</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DA909E20-3BCB-4243-9BAE-8FB9D213DEBE}"/>
            </a:ext>
          </a:extLst>
        </xdr:cNvPr>
        <xdr:cNvSpPr txBox="1"/>
      </xdr:nvSpPr>
      <xdr:spPr>
        <a:xfrm>
          <a:off x="19245795" y="71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121397</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A5466CB3-1226-471F-B0EF-54A394969D96}"/>
            </a:ext>
          </a:extLst>
        </xdr:cNvPr>
        <xdr:cNvSpPr txBox="1"/>
      </xdr:nvSpPr>
      <xdr:spPr>
        <a:xfrm>
          <a:off x="18356795" y="715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28D2CF4A-AB66-4E9B-A574-9C6F1307771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378DCB6F-BCB8-41D5-ADBA-5B6F3D89F5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ACF7C30B-4AA7-40AF-8DDF-0A62A109FF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D9FB2B13-67E8-42E1-B01C-E34DDA1E6F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E7CEB073-866D-4219-8F90-E4FB0CA7A1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77C9476-AA69-478D-A0A5-9442ED1E6E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80E284C9-6270-4EE3-A706-EDEE9E2D8C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F825ACD2-8FE4-48E8-94FB-F81CAF42FAD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6A814AC9-911F-4BB2-A17B-376FA872B7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B2E46C70-7D3B-4112-B67D-3D505262B48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21D4B0EC-0343-4B75-8FE2-4E7746B058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B8539326-6AB2-48A0-9AD9-0C837FCB54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33A3D190-C568-49C3-9411-B32233AB05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BD150B18-2E50-49DB-BE47-F4B7592A3E5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8C488693-9934-49BF-9DA0-8D8D5915B3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A23D51D5-C25B-4858-AF88-01C7B0566B8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FE222CD3-009C-415F-A107-310B7A4FE3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48C1BF06-5CEE-4E65-925C-36DDAF5A02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6BCE085A-2A2B-40E4-AC8C-E7B5941522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F94C8634-B07C-4598-82EA-5CEED64DBA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923B7836-2C7D-43A5-9F2A-F07607D971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D18E43B1-ADCE-4ADE-88D8-7EE864F0F0F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661BE6AD-879F-4B5D-8ABF-4994F243EA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7EE892C2-6909-4D1A-9F8F-91843499A58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3AFA486B-9C7B-4AD1-AD85-6F925A1A1D1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67C6EFDD-FD87-4E39-809B-DBF4A7ECA9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7F4C2CC8-BD04-4980-9CA9-E49034C21E9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73F70504-D5F3-4322-B5AB-07779C6D24D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2DA718AD-CCF9-4E45-96B9-8BA2E2278B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EC953E6A-8A7B-4011-9815-6DE2FB2E873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D39FED7E-B111-4D59-868E-7FD22A1B5C3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228C6F56-DF49-4C90-A9E3-ED22BFC639C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3BCECA84-ABEA-4811-BFB7-AAA0AC539E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3EF14D45-14EE-48E6-AEAF-9AD782DB6B8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122B3CE5-3B00-4DBC-8A40-82D7DE38A78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73957EB6-64FB-4BDA-93B8-24AC44673EC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F4A8A25B-DBB5-4888-8140-DD96361472E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6B7FA059-258A-4AAF-BCE2-6E1DE6FFB9F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AB61211B-8AEB-49AE-A7F6-C69322F58D8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CB51C263-6201-4540-955A-E30E05C69B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1FF7C71D-379D-4BCA-8E68-6C46B19D995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34581182-2F9F-470E-8F7E-9244590A9EFC}"/>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3B88E5A2-6D61-48CF-B16B-B01FAC82A98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53CD0597-430A-48B5-BA5A-AC25638B50F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A1781FCA-E4B2-4F83-A913-815AAF12926A}"/>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C22358D7-55C5-4CCA-A8AD-5D8F9458094D}"/>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5BD1D0AA-0C90-4227-90F0-DC5E6E597DC3}"/>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7A6416B6-4762-4250-A145-82807A634984}"/>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F1069A16-721C-443E-88D2-3647A2DAC5F8}"/>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1DFFD6C8-68B5-49C3-9DF8-012F6D0ECAE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58" name="フローチャート: 判断 457">
          <a:extLst>
            <a:ext uri="{FF2B5EF4-FFF2-40B4-BE49-F238E27FC236}">
              <a16:creationId xmlns:a16="http://schemas.microsoft.com/office/drawing/2014/main" id="{358AA4D6-1A58-4B0A-BA11-763A6F04D04E}"/>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59" name="フローチャート: 判断 458">
          <a:extLst>
            <a:ext uri="{FF2B5EF4-FFF2-40B4-BE49-F238E27FC236}">
              <a16:creationId xmlns:a16="http://schemas.microsoft.com/office/drawing/2014/main" id="{E95B2DE0-1E28-439D-8A41-563E8172160A}"/>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40507D20-82C0-4F51-A184-A2F1E0E392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1C005434-BB48-48B0-B7C7-09E39EB1BE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32FB2B28-A7BF-4C17-97BC-23293E146E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806C09C5-F20B-4BEF-B56F-C3CF9CAEE19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38DBFC8D-D05A-4DDE-A80F-E627BE50FEE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152219</xdr:rowOff>
    </xdr:from>
    <xdr:to>
      <xdr:col>85</xdr:col>
      <xdr:colOff>177800</xdr:colOff>
      <xdr:row>86</xdr:row>
      <xdr:rowOff>82369</xdr:rowOff>
    </xdr:to>
    <xdr:sp macro="" textlink="">
      <xdr:nvSpPr>
        <xdr:cNvPr id="465" name="楕円 464">
          <a:extLst>
            <a:ext uri="{FF2B5EF4-FFF2-40B4-BE49-F238E27FC236}">
              <a16:creationId xmlns:a16="http://schemas.microsoft.com/office/drawing/2014/main" id="{AA3FF3B1-78BA-434C-9A4C-A02EA4E62C5D}"/>
            </a:ext>
          </a:extLst>
        </xdr:cNvPr>
        <xdr:cNvSpPr/>
      </xdr:nvSpPr>
      <xdr:spPr>
        <a:xfrm>
          <a:off x="162687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130646</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2ABFC67B-D31F-48E7-ACE1-5FCD5770C384}"/>
            </a:ext>
          </a:extLst>
        </xdr:cNvPr>
        <xdr:cNvSpPr txBox="1"/>
      </xdr:nvSpPr>
      <xdr:spPr>
        <a:xfrm>
          <a:off x="16357600"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129358</xdr:rowOff>
    </xdr:from>
    <xdr:to>
      <xdr:col>81</xdr:col>
      <xdr:colOff>101600</xdr:colOff>
      <xdr:row>86</xdr:row>
      <xdr:rowOff>59508</xdr:rowOff>
    </xdr:to>
    <xdr:sp macro="" textlink="">
      <xdr:nvSpPr>
        <xdr:cNvPr id="467" name="楕円 466">
          <a:extLst>
            <a:ext uri="{FF2B5EF4-FFF2-40B4-BE49-F238E27FC236}">
              <a16:creationId xmlns:a16="http://schemas.microsoft.com/office/drawing/2014/main" id="{A5058971-28DE-4DB6-A539-361505339539}"/>
            </a:ext>
          </a:extLst>
        </xdr:cNvPr>
        <xdr:cNvSpPr/>
      </xdr:nvSpPr>
      <xdr:spPr>
        <a:xfrm>
          <a:off x="1543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8708</xdr:rowOff>
    </xdr:from>
    <xdr:to>
      <xdr:col>85</xdr:col>
      <xdr:colOff>127000</xdr:colOff>
      <xdr:row>86</xdr:row>
      <xdr:rowOff>31569</xdr:rowOff>
    </xdr:to>
    <xdr:cxnSp macro="">
      <xdr:nvCxnSpPr>
        <xdr:cNvPr id="468" name="直線コネクタ 467">
          <a:extLst>
            <a:ext uri="{FF2B5EF4-FFF2-40B4-BE49-F238E27FC236}">
              <a16:creationId xmlns:a16="http://schemas.microsoft.com/office/drawing/2014/main" id="{BF3930A8-B487-4EC6-B2FB-216FF111722F}"/>
            </a:ext>
          </a:extLst>
        </xdr:cNvPr>
        <xdr:cNvCxnSpPr/>
      </xdr:nvCxnSpPr>
      <xdr:spPr>
        <a:xfrm>
          <a:off x="15481300" y="1475340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119562</xdr:rowOff>
    </xdr:from>
    <xdr:to>
      <xdr:col>76</xdr:col>
      <xdr:colOff>165100</xdr:colOff>
      <xdr:row>86</xdr:row>
      <xdr:rowOff>49712</xdr:rowOff>
    </xdr:to>
    <xdr:sp macro="" textlink="">
      <xdr:nvSpPr>
        <xdr:cNvPr id="469" name="楕円 468">
          <a:extLst>
            <a:ext uri="{FF2B5EF4-FFF2-40B4-BE49-F238E27FC236}">
              <a16:creationId xmlns:a16="http://schemas.microsoft.com/office/drawing/2014/main" id="{2EDDFB08-35EA-411F-ADF6-42F5CB1D9D41}"/>
            </a:ext>
          </a:extLst>
        </xdr:cNvPr>
        <xdr:cNvSpPr/>
      </xdr:nvSpPr>
      <xdr:spPr>
        <a:xfrm>
          <a:off x="14541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170362</xdr:rowOff>
    </xdr:from>
    <xdr:to>
      <xdr:col>81</xdr:col>
      <xdr:colOff>50800</xdr:colOff>
      <xdr:row>86</xdr:row>
      <xdr:rowOff>8708</xdr:rowOff>
    </xdr:to>
    <xdr:cxnSp macro="">
      <xdr:nvCxnSpPr>
        <xdr:cNvPr id="470" name="直線コネクタ 469">
          <a:extLst>
            <a:ext uri="{FF2B5EF4-FFF2-40B4-BE49-F238E27FC236}">
              <a16:creationId xmlns:a16="http://schemas.microsoft.com/office/drawing/2014/main" id="{08EC8049-FAA7-4F76-B2BA-0F19DC313C1A}"/>
            </a:ext>
          </a:extLst>
        </xdr:cNvPr>
        <xdr:cNvCxnSpPr/>
      </xdr:nvCxnSpPr>
      <xdr:spPr>
        <a:xfrm>
          <a:off x="14592300" y="1474361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144055</xdr:rowOff>
    </xdr:from>
    <xdr:to>
      <xdr:col>72</xdr:col>
      <xdr:colOff>38100</xdr:colOff>
      <xdr:row>86</xdr:row>
      <xdr:rowOff>74205</xdr:rowOff>
    </xdr:to>
    <xdr:sp macro="" textlink="">
      <xdr:nvSpPr>
        <xdr:cNvPr id="471" name="楕円 470">
          <a:extLst>
            <a:ext uri="{FF2B5EF4-FFF2-40B4-BE49-F238E27FC236}">
              <a16:creationId xmlns:a16="http://schemas.microsoft.com/office/drawing/2014/main" id="{DF46E752-C37E-4350-A980-72F1E50FC641}"/>
            </a:ext>
          </a:extLst>
        </xdr:cNvPr>
        <xdr:cNvSpPr/>
      </xdr:nvSpPr>
      <xdr:spPr>
        <a:xfrm>
          <a:off x="13652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170362</xdr:rowOff>
    </xdr:from>
    <xdr:to>
      <xdr:col>76</xdr:col>
      <xdr:colOff>114300</xdr:colOff>
      <xdr:row>86</xdr:row>
      <xdr:rowOff>23405</xdr:rowOff>
    </xdr:to>
    <xdr:cxnSp macro="">
      <xdr:nvCxnSpPr>
        <xdr:cNvPr id="472" name="直線コネクタ 471">
          <a:extLst>
            <a:ext uri="{FF2B5EF4-FFF2-40B4-BE49-F238E27FC236}">
              <a16:creationId xmlns:a16="http://schemas.microsoft.com/office/drawing/2014/main" id="{EBE3CBCA-35AA-47D8-92E0-DB34A5DBD88D}"/>
            </a:ext>
          </a:extLst>
        </xdr:cNvPr>
        <xdr:cNvCxnSpPr/>
      </xdr:nvCxnSpPr>
      <xdr:spPr>
        <a:xfrm flipV="1">
          <a:off x="13703300" y="1474361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165281</xdr:rowOff>
    </xdr:from>
    <xdr:to>
      <xdr:col>67</xdr:col>
      <xdr:colOff>101600</xdr:colOff>
      <xdr:row>86</xdr:row>
      <xdr:rowOff>95431</xdr:rowOff>
    </xdr:to>
    <xdr:sp macro="" textlink="">
      <xdr:nvSpPr>
        <xdr:cNvPr id="473" name="楕円 472">
          <a:extLst>
            <a:ext uri="{FF2B5EF4-FFF2-40B4-BE49-F238E27FC236}">
              <a16:creationId xmlns:a16="http://schemas.microsoft.com/office/drawing/2014/main" id="{F813FA73-B4D0-4844-A92F-681C5B74E64E}"/>
            </a:ext>
          </a:extLst>
        </xdr:cNvPr>
        <xdr:cNvSpPr/>
      </xdr:nvSpPr>
      <xdr:spPr>
        <a:xfrm>
          <a:off x="1276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23405</xdr:rowOff>
    </xdr:from>
    <xdr:to>
      <xdr:col>71</xdr:col>
      <xdr:colOff>177800</xdr:colOff>
      <xdr:row>86</xdr:row>
      <xdr:rowOff>44631</xdr:rowOff>
    </xdr:to>
    <xdr:cxnSp macro="">
      <xdr:nvCxnSpPr>
        <xdr:cNvPr id="474" name="直線コネクタ 473">
          <a:extLst>
            <a:ext uri="{FF2B5EF4-FFF2-40B4-BE49-F238E27FC236}">
              <a16:creationId xmlns:a16="http://schemas.microsoft.com/office/drawing/2014/main" id="{CC58B619-B2F9-413D-B476-6A816F1FFA56}"/>
            </a:ext>
          </a:extLst>
        </xdr:cNvPr>
        <xdr:cNvCxnSpPr/>
      </xdr:nvCxnSpPr>
      <xdr:spPr>
        <a:xfrm flipV="1">
          <a:off x="12814300" y="1476810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75" name="n_1aveValue【消防施設】&#10;有形固定資産減価償却率">
          <a:extLst>
            <a:ext uri="{FF2B5EF4-FFF2-40B4-BE49-F238E27FC236}">
              <a16:creationId xmlns:a16="http://schemas.microsoft.com/office/drawing/2014/main" id="{7056C63A-DBAE-4E8C-AA69-307427E3285A}"/>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76" name="n_2aveValue【消防施設】&#10;有形固定資産減価償却率">
          <a:extLst>
            <a:ext uri="{FF2B5EF4-FFF2-40B4-BE49-F238E27FC236}">
              <a16:creationId xmlns:a16="http://schemas.microsoft.com/office/drawing/2014/main" id="{62AFE228-F4E6-4288-8F02-6794D48C917C}"/>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77" name="n_3aveValue【消防施設】&#10;有形固定資産減価償却率">
          <a:extLst>
            <a:ext uri="{FF2B5EF4-FFF2-40B4-BE49-F238E27FC236}">
              <a16:creationId xmlns:a16="http://schemas.microsoft.com/office/drawing/2014/main" id="{145C7306-B4DD-4D9B-8EA1-1DCAF72FCA76}"/>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78" name="n_4aveValue【消防施設】&#10;有形固定資産減価償却率">
          <a:extLst>
            <a:ext uri="{FF2B5EF4-FFF2-40B4-BE49-F238E27FC236}">
              <a16:creationId xmlns:a16="http://schemas.microsoft.com/office/drawing/2014/main" id="{25313D79-F357-41AC-B4F6-DDB355CE31C7}"/>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50635</xdr:rowOff>
    </xdr:from>
    <xdr:ext cx="405111" cy="259045"/>
    <xdr:sp macro="" textlink="">
      <xdr:nvSpPr>
        <xdr:cNvPr id="479" name="n_1mainValue【消防施設】&#10;有形固定資産減価償却率">
          <a:extLst>
            <a:ext uri="{FF2B5EF4-FFF2-40B4-BE49-F238E27FC236}">
              <a16:creationId xmlns:a16="http://schemas.microsoft.com/office/drawing/2014/main" id="{A5C40B81-7E68-402E-9756-50E3BAF85B13}"/>
            </a:ext>
          </a:extLst>
        </xdr:cNvPr>
        <xdr:cNvSpPr txBox="1"/>
      </xdr:nvSpPr>
      <xdr:spPr>
        <a:xfrm>
          <a:off x="15266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40839</xdr:rowOff>
    </xdr:from>
    <xdr:ext cx="405111" cy="259045"/>
    <xdr:sp macro="" textlink="">
      <xdr:nvSpPr>
        <xdr:cNvPr id="480" name="n_2mainValue【消防施設】&#10;有形固定資産減価償却率">
          <a:extLst>
            <a:ext uri="{FF2B5EF4-FFF2-40B4-BE49-F238E27FC236}">
              <a16:creationId xmlns:a16="http://schemas.microsoft.com/office/drawing/2014/main" id="{A07AB7B3-876D-4CBF-B547-D7CE1599CE86}"/>
            </a:ext>
          </a:extLst>
        </xdr:cNvPr>
        <xdr:cNvSpPr txBox="1"/>
      </xdr:nvSpPr>
      <xdr:spPr>
        <a:xfrm>
          <a:off x="14389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65332</xdr:rowOff>
    </xdr:from>
    <xdr:ext cx="405111" cy="259045"/>
    <xdr:sp macro="" textlink="">
      <xdr:nvSpPr>
        <xdr:cNvPr id="481" name="n_3mainValue【消防施設】&#10;有形固定資産減価償却率">
          <a:extLst>
            <a:ext uri="{FF2B5EF4-FFF2-40B4-BE49-F238E27FC236}">
              <a16:creationId xmlns:a16="http://schemas.microsoft.com/office/drawing/2014/main" id="{95F71945-B008-44DA-A10A-98682891D099}"/>
            </a:ext>
          </a:extLst>
        </xdr:cNvPr>
        <xdr:cNvSpPr txBox="1"/>
      </xdr:nvSpPr>
      <xdr:spPr>
        <a:xfrm>
          <a:off x="13500744" y="148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86558</xdr:rowOff>
    </xdr:from>
    <xdr:ext cx="405111" cy="259045"/>
    <xdr:sp macro="" textlink="">
      <xdr:nvSpPr>
        <xdr:cNvPr id="482" name="n_4mainValue【消防施設】&#10;有形固定資産減価償却率">
          <a:extLst>
            <a:ext uri="{FF2B5EF4-FFF2-40B4-BE49-F238E27FC236}">
              <a16:creationId xmlns:a16="http://schemas.microsoft.com/office/drawing/2014/main" id="{2E654E5A-781E-4164-A293-72242516E501}"/>
            </a:ext>
          </a:extLst>
        </xdr:cNvPr>
        <xdr:cNvSpPr txBox="1"/>
      </xdr:nvSpPr>
      <xdr:spPr>
        <a:xfrm>
          <a:off x="12611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23D47E06-E2BA-4871-AEC5-C7AC949687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8A242C6F-562D-4989-921A-F09C879324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8D92DECC-F3B7-4A08-A130-3EDD619019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4A362D84-632D-49F6-9529-89026FA787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308D5C15-223F-4D70-8B1F-62FBC38E10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986FA6E0-F9CA-4B5B-A688-51200023076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EEC3F11B-8B1E-445B-9A6E-1E819E4BFB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934085DD-8F7A-46A2-9E16-DD1C1958187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F60BAEC5-71C5-4F34-B919-D41A9ADBA0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D56E9705-6A0B-4392-A113-10C4E8750F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ED640447-EFEB-40D7-BD78-DF5973D9276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BB2CF07D-C5EB-4B2B-BB6C-0D01DCBA306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5E49A234-B8F2-42F1-A1A3-EFA8626C5E2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6EB3A6D4-7844-4992-B69C-3EF81E8CE76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7E9DE5FA-7969-4782-8589-7280C509EA8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C56A3BEF-3AEB-4283-ABBC-D406EAB59D9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08418AB8-65E8-48F7-A835-EE814AF5001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45B5CCBE-1F02-44E8-8620-9BABB20C2A1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A323052D-1D30-46EF-893F-04B0DE756E2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DB56A60D-4C7B-4EC9-920A-F2B2B8A99A9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D189ECF6-DA1D-4AC5-BA68-1D2EF927457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C35CD453-0F55-449E-80FD-E5C1059195F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4695390A-45BB-4620-B9BD-F541296B983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78883AF2-AABC-4D54-9D0D-9589D8E766D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48DA603B-B84F-499E-B2B8-7E12B2EC8D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4A3CB5A3-2C34-4077-BE28-BF0BC3707ED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15D228EC-DE58-4361-B2B1-9F698D575773}"/>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3D0C5A8E-DA6B-49AD-9CB8-C931BADB0E89}"/>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C90A58F3-B161-4FB3-895E-0B5A2937489A}"/>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CF02ED6D-AB88-4035-8A90-F1F6F50EDA47}"/>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513" name="【消防施設】&#10;一人当たり面積平均値テキスト">
          <a:extLst>
            <a:ext uri="{FF2B5EF4-FFF2-40B4-BE49-F238E27FC236}">
              <a16:creationId xmlns:a16="http://schemas.microsoft.com/office/drawing/2014/main" id="{0C88A979-E47F-4547-B9AA-4C127B853E79}"/>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CB0A2394-12C7-4ACB-914A-7FBB528FB905}"/>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2642F6C0-867F-49CB-B0C7-48EE096E79F7}"/>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0E7673E0-D0FC-452F-9F75-5CEA3B7919AF}"/>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17" name="フローチャート: 判断 516">
          <a:extLst>
            <a:ext uri="{FF2B5EF4-FFF2-40B4-BE49-F238E27FC236}">
              <a16:creationId xmlns:a16="http://schemas.microsoft.com/office/drawing/2014/main" id="{5F90F858-16D9-48AF-9BAD-C962F0554A85}"/>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8" name="フローチャート: 判断 517">
          <a:extLst>
            <a:ext uri="{FF2B5EF4-FFF2-40B4-BE49-F238E27FC236}">
              <a16:creationId xmlns:a16="http://schemas.microsoft.com/office/drawing/2014/main" id="{7942B9B3-6B71-4A4D-8836-F53F953654D4}"/>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5F7513D-700E-4FA2-B7EB-0F628D99EE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6F86C719-1768-474A-9D75-96C0B7C7D3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252CB6D4-B885-49A5-B622-807BAE8D20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C8684323-A928-4471-BC32-BF536CD2F9A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C33FE6F8-D353-4D86-A8EC-A4A289CCF3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524" name="楕円 523">
          <a:extLst>
            <a:ext uri="{FF2B5EF4-FFF2-40B4-BE49-F238E27FC236}">
              <a16:creationId xmlns:a16="http://schemas.microsoft.com/office/drawing/2014/main" id="{8D82156D-4626-4547-B5FD-FB34F388BFA3}"/>
            </a:ext>
          </a:extLst>
        </xdr:cNvPr>
        <xdr:cNvSpPr/>
      </xdr:nvSpPr>
      <xdr:spPr>
        <a:xfrm>
          <a:off x="22110700" y="147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525" name="【消防施設】&#10;一人当たり面積該当値テキスト">
          <a:extLst>
            <a:ext uri="{FF2B5EF4-FFF2-40B4-BE49-F238E27FC236}">
              <a16:creationId xmlns:a16="http://schemas.microsoft.com/office/drawing/2014/main" id="{B462CC3F-CA9E-4E6D-8C00-4771AD5E6AEA}"/>
            </a:ext>
          </a:extLst>
        </xdr:cNvPr>
        <xdr:cNvSpPr txBox="1"/>
      </xdr:nvSpPr>
      <xdr:spPr>
        <a:xfrm>
          <a:off x="22199600" y="147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41511</xdr:rowOff>
    </xdr:from>
    <xdr:to>
      <xdr:col>112</xdr:col>
      <xdr:colOff>38100</xdr:colOff>
      <xdr:row>86</xdr:row>
      <xdr:rowOff>143111</xdr:rowOff>
    </xdr:to>
    <xdr:sp macro="" textlink="">
      <xdr:nvSpPr>
        <xdr:cNvPr id="526" name="楕円 525">
          <a:extLst>
            <a:ext uri="{FF2B5EF4-FFF2-40B4-BE49-F238E27FC236}">
              <a16:creationId xmlns:a16="http://schemas.microsoft.com/office/drawing/2014/main" id="{2383F28F-5163-40D0-A716-3CA58D45273E}"/>
            </a:ext>
          </a:extLst>
        </xdr:cNvPr>
        <xdr:cNvSpPr/>
      </xdr:nvSpPr>
      <xdr:spPr>
        <a:xfrm>
          <a:off x="21272500" y="14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89698</xdr:rowOff>
    </xdr:from>
    <xdr:to>
      <xdr:col>116</xdr:col>
      <xdr:colOff>63500</xdr:colOff>
      <xdr:row>86</xdr:row>
      <xdr:rowOff>92311</xdr:rowOff>
    </xdr:to>
    <xdr:cxnSp macro="">
      <xdr:nvCxnSpPr>
        <xdr:cNvPr id="527" name="直線コネクタ 526">
          <a:extLst>
            <a:ext uri="{FF2B5EF4-FFF2-40B4-BE49-F238E27FC236}">
              <a16:creationId xmlns:a16="http://schemas.microsoft.com/office/drawing/2014/main" id="{893E7DC7-3DF5-4763-8B30-8BEBA4301421}"/>
            </a:ext>
          </a:extLst>
        </xdr:cNvPr>
        <xdr:cNvCxnSpPr/>
      </xdr:nvCxnSpPr>
      <xdr:spPr>
        <a:xfrm flipV="1">
          <a:off x="21323300" y="14834398"/>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43797</xdr:rowOff>
    </xdr:from>
    <xdr:to>
      <xdr:col>107</xdr:col>
      <xdr:colOff>101600</xdr:colOff>
      <xdr:row>86</xdr:row>
      <xdr:rowOff>145397</xdr:rowOff>
    </xdr:to>
    <xdr:sp macro="" textlink="">
      <xdr:nvSpPr>
        <xdr:cNvPr id="528" name="楕円 527">
          <a:extLst>
            <a:ext uri="{FF2B5EF4-FFF2-40B4-BE49-F238E27FC236}">
              <a16:creationId xmlns:a16="http://schemas.microsoft.com/office/drawing/2014/main" id="{38823F20-0301-44BD-B20F-73F7D9BA3210}"/>
            </a:ext>
          </a:extLst>
        </xdr:cNvPr>
        <xdr:cNvSpPr/>
      </xdr:nvSpPr>
      <xdr:spPr>
        <a:xfrm>
          <a:off x="20383500" y="14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92311</xdr:rowOff>
    </xdr:from>
    <xdr:to>
      <xdr:col>111</xdr:col>
      <xdr:colOff>177800</xdr:colOff>
      <xdr:row>86</xdr:row>
      <xdr:rowOff>94597</xdr:rowOff>
    </xdr:to>
    <xdr:cxnSp macro="">
      <xdr:nvCxnSpPr>
        <xdr:cNvPr id="529" name="直線コネクタ 528">
          <a:extLst>
            <a:ext uri="{FF2B5EF4-FFF2-40B4-BE49-F238E27FC236}">
              <a16:creationId xmlns:a16="http://schemas.microsoft.com/office/drawing/2014/main" id="{1DF3239D-BE6B-4F89-A064-26804E7DE733}"/>
            </a:ext>
          </a:extLst>
        </xdr:cNvPr>
        <xdr:cNvCxnSpPr/>
      </xdr:nvCxnSpPr>
      <xdr:spPr>
        <a:xfrm flipV="1">
          <a:off x="20434300" y="148370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44123</xdr:rowOff>
    </xdr:from>
    <xdr:to>
      <xdr:col>102</xdr:col>
      <xdr:colOff>165100</xdr:colOff>
      <xdr:row>86</xdr:row>
      <xdr:rowOff>145723</xdr:rowOff>
    </xdr:to>
    <xdr:sp macro="" textlink="">
      <xdr:nvSpPr>
        <xdr:cNvPr id="530" name="楕円 529">
          <a:extLst>
            <a:ext uri="{FF2B5EF4-FFF2-40B4-BE49-F238E27FC236}">
              <a16:creationId xmlns:a16="http://schemas.microsoft.com/office/drawing/2014/main" id="{3F001E2D-BB88-4A48-9CEE-D9C21E56B871}"/>
            </a:ext>
          </a:extLst>
        </xdr:cNvPr>
        <xdr:cNvSpPr/>
      </xdr:nvSpPr>
      <xdr:spPr>
        <a:xfrm>
          <a:off x="19494500" y="147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94597</xdr:rowOff>
    </xdr:from>
    <xdr:to>
      <xdr:col>107</xdr:col>
      <xdr:colOff>50800</xdr:colOff>
      <xdr:row>86</xdr:row>
      <xdr:rowOff>94923</xdr:rowOff>
    </xdr:to>
    <xdr:cxnSp macro="">
      <xdr:nvCxnSpPr>
        <xdr:cNvPr id="531" name="直線コネクタ 530">
          <a:extLst>
            <a:ext uri="{FF2B5EF4-FFF2-40B4-BE49-F238E27FC236}">
              <a16:creationId xmlns:a16="http://schemas.microsoft.com/office/drawing/2014/main" id="{4487AFAE-A854-4A60-BEAF-33B273536603}"/>
            </a:ext>
          </a:extLst>
        </xdr:cNvPr>
        <xdr:cNvCxnSpPr/>
      </xdr:nvCxnSpPr>
      <xdr:spPr>
        <a:xfrm flipV="1">
          <a:off x="19545300" y="1483929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50981</xdr:rowOff>
    </xdr:from>
    <xdr:to>
      <xdr:col>98</xdr:col>
      <xdr:colOff>38100</xdr:colOff>
      <xdr:row>86</xdr:row>
      <xdr:rowOff>152581</xdr:rowOff>
    </xdr:to>
    <xdr:sp macro="" textlink="">
      <xdr:nvSpPr>
        <xdr:cNvPr id="532" name="楕円 531">
          <a:extLst>
            <a:ext uri="{FF2B5EF4-FFF2-40B4-BE49-F238E27FC236}">
              <a16:creationId xmlns:a16="http://schemas.microsoft.com/office/drawing/2014/main" id="{6B847A62-8E2E-4A37-B888-22723208128B}"/>
            </a:ext>
          </a:extLst>
        </xdr:cNvPr>
        <xdr:cNvSpPr/>
      </xdr:nvSpPr>
      <xdr:spPr>
        <a:xfrm>
          <a:off x="18605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94923</xdr:rowOff>
    </xdr:from>
    <xdr:to>
      <xdr:col>102</xdr:col>
      <xdr:colOff>114300</xdr:colOff>
      <xdr:row>86</xdr:row>
      <xdr:rowOff>101781</xdr:rowOff>
    </xdr:to>
    <xdr:cxnSp macro="">
      <xdr:nvCxnSpPr>
        <xdr:cNvPr id="533" name="直線コネクタ 532">
          <a:extLst>
            <a:ext uri="{FF2B5EF4-FFF2-40B4-BE49-F238E27FC236}">
              <a16:creationId xmlns:a16="http://schemas.microsoft.com/office/drawing/2014/main" id="{AD5FE36C-133A-498A-A3A8-D0CA031C4907}"/>
            </a:ext>
          </a:extLst>
        </xdr:cNvPr>
        <xdr:cNvCxnSpPr/>
      </xdr:nvCxnSpPr>
      <xdr:spPr>
        <a:xfrm flipV="1">
          <a:off x="18656300" y="1483962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534" name="n_1aveValue【消防施設】&#10;一人当たり面積">
          <a:extLst>
            <a:ext uri="{FF2B5EF4-FFF2-40B4-BE49-F238E27FC236}">
              <a16:creationId xmlns:a16="http://schemas.microsoft.com/office/drawing/2014/main" id="{5B7F8FC9-3F77-465C-9D9C-EA8EBE3EF5F1}"/>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535" name="n_2aveValue【消防施設】&#10;一人当たり面積">
          <a:extLst>
            <a:ext uri="{FF2B5EF4-FFF2-40B4-BE49-F238E27FC236}">
              <a16:creationId xmlns:a16="http://schemas.microsoft.com/office/drawing/2014/main" id="{E449EE13-FE1D-433C-8371-4037AD864E87}"/>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536" name="n_3aveValue【消防施設】&#10;一人当たり面積">
          <a:extLst>
            <a:ext uri="{FF2B5EF4-FFF2-40B4-BE49-F238E27FC236}">
              <a16:creationId xmlns:a16="http://schemas.microsoft.com/office/drawing/2014/main" id="{ACB8B3F1-3B0F-47D1-BC3E-2A974C25391B}"/>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537" name="n_4aveValue【消防施設】&#10;一人当たり面積">
          <a:extLst>
            <a:ext uri="{FF2B5EF4-FFF2-40B4-BE49-F238E27FC236}">
              <a16:creationId xmlns:a16="http://schemas.microsoft.com/office/drawing/2014/main" id="{A8F63F1E-6AB0-408C-A174-533AC1F9A4E8}"/>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134238</xdr:rowOff>
    </xdr:from>
    <xdr:ext cx="469744" cy="259045"/>
    <xdr:sp macro="" textlink="">
      <xdr:nvSpPr>
        <xdr:cNvPr id="538" name="n_1mainValue【消防施設】&#10;一人当たり面積">
          <a:extLst>
            <a:ext uri="{FF2B5EF4-FFF2-40B4-BE49-F238E27FC236}">
              <a16:creationId xmlns:a16="http://schemas.microsoft.com/office/drawing/2014/main" id="{0FD85784-33C7-4140-8D76-FD31E9F528EE}"/>
            </a:ext>
          </a:extLst>
        </xdr:cNvPr>
        <xdr:cNvSpPr txBox="1"/>
      </xdr:nvSpPr>
      <xdr:spPr>
        <a:xfrm>
          <a:off x="21075727" y="14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136524</xdr:rowOff>
    </xdr:from>
    <xdr:ext cx="469744" cy="259045"/>
    <xdr:sp macro="" textlink="">
      <xdr:nvSpPr>
        <xdr:cNvPr id="539" name="n_2mainValue【消防施設】&#10;一人当たり面積">
          <a:extLst>
            <a:ext uri="{FF2B5EF4-FFF2-40B4-BE49-F238E27FC236}">
              <a16:creationId xmlns:a16="http://schemas.microsoft.com/office/drawing/2014/main" id="{090B6634-08AC-4446-994E-D3056011DCDC}"/>
            </a:ext>
          </a:extLst>
        </xdr:cNvPr>
        <xdr:cNvSpPr txBox="1"/>
      </xdr:nvSpPr>
      <xdr:spPr>
        <a:xfrm>
          <a:off x="20199427" y="14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136850</xdr:rowOff>
    </xdr:from>
    <xdr:ext cx="469744" cy="259045"/>
    <xdr:sp macro="" textlink="">
      <xdr:nvSpPr>
        <xdr:cNvPr id="540" name="n_3mainValue【消防施設】&#10;一人当たり面積">
          <a:extLst>
            <a:ext uri="{FF2B5EF4-FFF2-40B4-BE49-F238E27FC236}">
              <a16:creationId xmlns:a16="http://schemas.microsoft.com/office/drawing/2014/main" id="{59839847-C510-457F-9F69-BDCA820B8A64}"/>
            </a:ext>
          </a:extLst>
        </xdr:cNvPr>
        <xdr:cNvSpPr txBox="1"/>
      </xdr:nvSpPr>
      <xdr:spPr>
        <a:xfrm>
          <a:off x="19310427" y="1488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143708</xdr:rowOff>
    </xdr:from>
    <xdr:ext cx="469744" cy="259045"/>
    <xdr:sp macro="" textlink="">
      <xdr:nvSpPr>
        <xdr:cNvPr id="541" name="n_4mainValue【消防施設】&#10;一人当たり面積">
          <a:extLst>
            <a:ext uri="{FF2B5EF4-FFF2-40B4-BE49-F238E27FC236}">
              <a16:creationId xmlns:a16="http://schemas.microsoft.com/office/drawing/2014/main" id="{9D1DD9F0-03CE-434D-849B-E791B7C1CD14}"/>
            </a:ext>
          </a:extLst>
        </xdr:cNvPr>
        <xdr:cNvSpPr txBox="1"/>
      </xdr:nvSpPr>
      <xdr:spPr>
        <a:xfrm>
          <a:off x="18421427" y="1488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1151E3C0-BE99-4170-B5DB-C480E93C12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3C3B83AD-DB46-465E-BF83-A99181CA809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2A44FC6F-B407-4642-9E91-6F4BCDAA34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EF247D12-A8AB-4E99-8250-1638560049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2E76A92F-288E-4A06-B256-16FF7F1F4C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59D2D66-778A-46A6-A00C-220625C7A6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8DB7EB72-4BCF-4927-9D37-1E17461DE2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371D89D8-A476-4BA8-B22E-3D304DBD1D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143DCE7A-819E-45FD-A4DD-1786680686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596433A5-19CF-4041-8C27-170490A9E6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1DDAA9CF-6CFB-412A-ADD8-8797785A552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9F719CF5-7EE1-499A-A3A2-E976238D177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46CF47D7-3B68-4E68-9AE4-104C1CBBDD1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15F98A47-AD49-433D-8D17-6DDC8A5274D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29A63B49-9F98-49FF-A65C-EA1A0337BBB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B0B1BAB-C881-45DA-9F1B-BFF5C7442D8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E1AA50EC-EE70-4477-AC03-11D8A823408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998C234F-C112-4997-9504-C1053F4B630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49700CF-E3A8-4636-B173-1445CC723B0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F54C6CB5-71D6-4973-AD47-78B6FF79B04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E07BBC07-0CFC-485B-9BB3-C8B3150C85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6AB9D028-5D84-44EE-BA63-55A6208D2EC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F2DD9D4B-5BA7-403D-AD34-13436C67C0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C7775310-3B56-4DF0-9F44-01CD41BF65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84A0B4BE-A8C4-4955-94F7-A975FC26E0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6994D8CE-C3DF-4FBE-8A72-4201B83BB513}"/>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3E5B60DF-7159-4915-B3F4-CADF97981E3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FE050FDC-40A6-40EA-8AF2-309E558979C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23ACD0F8-8588-4653-9AB7-2D74981404D4}"/>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C9469236-5EFE-4A9F-AB5F-783F65A9A561}"/>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2" name="【庁舎】&#10;有形固定資産減価償却率平均値テキスト">
          <a:extLst>
            <a:ext uri="{FF2B5EF4-FFF2-40B4-BE49-F238E27FC236}">
              <a16:creationId xmlns:a16="http://schemas.microsoft.com/office/drawing/2014/main" id="{47705A8D-34F6-4AA8-8AA1-49A4A2B67112}"/>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48F2670D-F34A-4FC9-899D-F6380C0D5975}"/>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6019ABD6-E6DB-48A1-ACE1-B63ACE114D64}"/>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86507130-92F4-435A-84AF-172DB70951ED}"/>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6" name="フローチャート: 判断 575">
          <a:extLst>
            <a:ext uri="{FF2B5EF4-FFF2-40B4-BE49-F238E27FC236}">
              <a16:creationId xmlns:a16="http://schemas.microsoft.com/office/drawing/2014/main" id="{643A6215-507E-46E6-B34D-848A4886F810}"/>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7" name="フローチャート: 判断 576">
          <a:extLst>
            <a:ext uri="{FF2B5EF4-FFF2-40B4-BE49-F238E27FC236}">
              <a16:creationId xmlns:a16="http://schemas.microsoft.com/office/drawing/2014/main" id="{6A04F434-7E5E-48D4-A118-0238E278A77A}"/>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55A26E2A-2B2B-4629-ACA7-140FF17EB45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69514BEE-4314-4011-8973-22F72CDE22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68E419C-E1DB-4352-A03A-681E47AF6A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B6506366-0D31-452A-88CD-FCBCBA2566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B3FDF866-E030-4F65-844A-10FFD77F88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62956</xdr:rowOff>
    </xdr:from>
    <xdr:to>
      <xdr:col>85</xdr:col>
      <xdr:colOff>177800</xdr:colOff>
      <xdr:row>108</xdr:row>
      <xdr:rowOff>164556</xdr:rowOff>
    </xdr:to>
    <xdr:sp macro="" textlink="">
      <xdr:nvSpPr>
        <xdr:cNvPr id="583" name="楕円 582">
          <a:extLst>
            <a:ext uri="{FF2B5EF4-FFF2-40B4-BE49-F238E27FC236}">
              <a16:creationId xmlns:a16="http://schemas.microsoft.com/office/drawing/2014/main" id="{C2021E79-2AA1-45FD-8FA6-6D27104758AA}"/>
            </a:ext>
          </a:extLst>
        </xdr:cNvPr>
        <xdr:cNvSpPr/>
      </xdr:nvSpPr>
      <xdr:spPr>
        <a:xfrm>
          <a:off x="162687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149333</xdr:rowOff>
    </xdr:from>
    <xdr:ext cx="405111" cy="259045"/>
    <xdr:sp macro="" textlink="">
      <xdr:nvSpPr>
        <xdr:cNvPr id="584" name="【庁舎】&#10;有形固定資産減価償却率該当値テキスト">
          <a:extLst>
            <a:ext uri="{FF2B5EF4-FFF2-40B4-BE49-F238E27FC236}">
              <a16:creationId xmlns:a16="http://schemas.microsoft.com/office/drawing/2014/main" id="{4BB12B1C-B4FA-42E4-851C-A5B31F5780A1}"/>
            </a:ext>
          </a:extLst>
        </xdr:cNvPr>
        <xdr:cNvSpPr txBox="1"/>
      </xdr:nvSpPr>
      <xdr:spPr>
        <a:xfrm>
          <a:off x="16357600" y="1849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58057</xdr:rowOff>
    </xdr:from>
    <xdr:to>
      <xdr:col>81</xdr:col>
      <xdr:colOff>101600</xdr:colOff>
      <xdr:row>108</xdr:row>
      <xdr:rowOff>159657</xdr:rowOff>
    </xdr:to>
    <xdr:sp macro="" textlink="">
      <xdr:nvSpPr>
        <xdr:cNvPr id="585" name="楕円 584">
          <a:extLst>
            <a:ext uri="{FF2B5EF4-FFF2-40B4-BE49-F238E27FC236}">
              <a16:creationId xmlns:a16="http://schemas.microsoft.com/office/drawing/2014/main" id="{1056CC13-7EB6-4AE2-A488-34FEC57B5C58}"/>
            </a:ext>
          </a:extLst>
        </xdr:cNvPr>
        <xdr:cNvSpPr/>
      </xdr:nvSpPr>
      <xdr:spPr>
        <a:xfrm>
          <a:off x="15430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108857</xdr:rowOff>
    </xdr:from>
    <xdr:to>
      <xdr:col>85</xdr:col>
      <xdr:colOff>127000</xdr:colOff>
      <xdr:row>108</xdr:row>
      <xdr:rowOff>113756</xdr:rowOff>
    </xdr:to>
    <xdr:cxnSp macro="">
      <xdr:nvCxnSpPr>
        <xdr:cNvPr id="586" name="直線コネクタ 585">
          <a:extLst>
            <a:ext uri="{FF2B5EF4-FFF2-40B4-BE49-F238E27FC236}">
              <a16:creationId xmlns:a16="http://schemas.microsoft.com/office/drawing/2014/main" id="{DE59035E-CCEC-46B6-9FAA-E2610BA67069}"/>
            </a:ext>
          </a:extLst>
        </xdr:cNvPr>
        <xdr:cNvCxnSpPr/>
      </xdr:nvCxnSpPr>
      <xdr:spPr>
        <a:xfrm>
          <a:off x="15481300" y="1862545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58057</xdr:rowOff>
    </xdr:from>
    <xdr:to>
      <xdr:col>76</xdr:col>
      <xdr:colOff>165100</xdr:colOff>
      <xdr:row>108</xdr:row>
      <xdr:rowOff>159657</xdr:rowOff>
    </xdr:to>
    <xdr:sp macro="" textlink="">
      <xdr:nvSpPr>
        <xdr:cNvPr id="587" name="楕円 586">
          <a:extLst>
            <a:ext uri="{FF2B5EF4-FFF2-40B4-BE49-F238E27FC236}">
              <a16:creationId xmlns:a16="http://schemas.microsoft.com/office/drawing/2014/main" id="{CE806E03-B375-4D01-B0DF-6D81D631A8E2}"/>
            </a:ext>
          </a:extLst>
        </xdr:cNvPr>
        <xdr:cNvSpPr/>
      </xdr:nvSpPr>
      <xdr:spPr>
        <a:xfrm>
          <a:off x="14541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108857</xdr:rowOff>
    </xdr:from>
    <xdr:to>
      <xdr:col>81</xdr:col>
      <xdr:colOff>50800</xdr:colOff>
      <xdr:row>108</xdr:row>
      <xdr:rowOff>108857</xdr:rowOff>
    </xdr:to>
    <xdr:cxnSp macro="">
      <xdr:nvCxnSpPr>
        <xdr:cNvPr id="588" name="直線コネクタ 587">
          <a:extLst>
            <a:ext uri="{FF2B5EF4-FFF2-40B4-BE49-F238E27FC236}">
              <a16:creationId xmlns:a16="http://schemas.microsoft.com/office/drawing/2014/main" id="{9761E714-8F83-4FDC-98DA-7F6D6DFE9F63}"/>
            </a:ext>
          </a:extLst>
        </xdr:cNvPr>
        <xdr:cNvCxnSpPr/>
      </xdr:nvCxnSpPr>
      <xdr:spPr>
        <a:xfrm>
          <a:off x="14592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56424</xdr:rowOff>
    </xdr:from>
    <xdr:to>
      <xdr:col>72</xdr:col>
      <xdr:colOff>38100</xdr:colOff>
      <xdr:row>108</xdr:row>
      <xdr:rowOff>158024</xdr:rowOff>
    </xdr:to>
    <xdr:sp macro="" textlink="">
      <xdr:nvSpPr>
        <xdr:cNvPr id="589" name="楕円 588">
          <a:extLst>
            <a:ext uri="{FF2B5EF4-FFF2-40B4-BE49-F238E27FC236}">
              <a16:creationId xmlns:a16="http://schemas.microsoft.com/office/drawing/2014/main" id="{7B1A9443-6A9C-4934-8E31-8686EAFB2F7D}"/>
            </a:ext>
          </a:extLst>
        </xdr:cNvPr>
        <xdr:cNvSpPr/>
      </xdr:nvSpPr>
      <xdr:spPr>
        <a:xfrm>
          <a:off x="13652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107224</xdr:rowOff>
    </xdr:from>
    <xdr:to>
      <xdr:col>76</xdr:col>
      <xdr:colOff>114300</xdr:colOff>
      <xdr:row>108</xdr:row>
      <xdr:rowOff>108857</xdr:rowOff>
    </xdr:to>
    <xdr:cxnSp macro="">
      <xdr:nvCxnSpPr>
        <xdr:cNvPr id="590" name="直線コネクタ 589">
          <a:extLst>
            <a:ext uri="{FF2B5EF4-FFF2-40B4-BE49-F238E27FC236}">
              <a16:creationId xmlns:a16="http://schemas.microsoft.com/office/drawing/2014/main" id="{17F061ED-5AB3-49D6-A504-7A2790E7C687}"/>
            </a:ext>
          </a:extLst>
        </xdr:cNvPr>
        <xdr:cNvCxnSpPr/>
      </xdr:nvCxnSpPr>
      <xdr:spPr>
        <a:xfrm>
          <a:off x="13703300" y="186238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51526</xdr:rowOff>
    </xdr:from>
    <xdr:to>
      <xdr:col>67</xdr:col>
      <xdr:colOff>101600</xdr:colOff>
      <xdr:row>108</xdr:row>
      <xdr:rowOff>153126</xdr:rowOff>
    </xdr:to>
    <xdr:sp macro="" textlink="">
      <xdr:nvSpPr>
        <xdr:cNvPr id="591" name="楕円 590">
          <a:extLst>
            <a:ext uri="{FF2B5EF4-FFF2-40B4-BE49-F238E27FC236}">
              <a16:creationId xmlns:a16="http://schemas.microsoft.com/office/drawing/2014/main" id="{A1783BCF-566E-450D-8FB1-8B3D405E2217}"/>
            </a:ext>
          </a:extLst>
        </xdr:cNvPr>
        <xdr:cNvSpPr/>
      </xdr:nvSpPr>
      <xdr:spPr>
        <a:xfrm>
          <a:off x="12763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102326</xdr:rowOff>
    </xdr:from>
    <xdr:to>
      <xdr:col>71</xdr:col>
      <xdr:colOff>177800</xdr:colOff>
      <xdr:row>108</xdr:row>
      <xdr:rowOff>107224</xdr:rowOff>
    </xdr:to>
    <xdr:cxnSp macro="">
      <xdr:nvCxnSpPr>
        <xdr:cNvPr id="592" name="直線コネクタ 591">
          <a:extLst>
            <a:ext uri="{FF2B5EF4-FFF2-40B4-BE49-F238E27FC236}">
              <a16:creationId xmlns:a16="http://schemas.microsoft.com/office/drawing/2014/main" id="{7140D266-2DCE-4555-A050-1D8530D3D5BC}"/>
            </a:ext>
          </a:extLst>
        </xdr:cNvPr>
        <xdr:cNvCxnSpPr/>
      </xdr:nvCxnSpPr>
      <xdr:spPr>
        <a:xfrm>
          <a:off x="12814300" y="186189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3" name="n_1aveValue【庁舎】&#10;有形固定資産減価償却率">
          <a:extLst>
            <a:ext uri="{FF2B5EF4-FFF2-40B4-BE49-F238E27FC236}">
              <a16:creationId xmlns:a16="http://schemas.microsoft.com/office/drawing/2014/main" id="{D4DEADB1-7C2D-42A2-A4D8-5AD9945D87CE}"/>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4" name="n_2aveValue【庁舎】&#10;有形固定資産減価償却率">
          <a:extLst>
            <a:ext uri="{FF2B5EF4-FFF2-40B4-BE49-F238E27FC236}">
              <a16:creationId xmlns:a16="http://schemas.microsoft.com/office/drawing/2014/main" id="{D7293E06-0F46-44AC-A7A0-582835C936FF}"/>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95" name="n_3aveValue【庁舎】&#10;有形固定資産減価償却率">
          <a:extLst>
            <a:ext uri="{FF2B5EF4-FFF2-40B4-BE49-F238E27FC236}">
              <a16:creationId xmlns:a16="http://schemas.microsoft.com/office/drawing/2014/main" id="{D66D03EF-9AE2-4309-9E1F-6E2966C78756}"/>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6" name="n_4aveValue【庁舎】&#10;有形固定資産減価償却率">
          <a:extLst>
            <a:ext uri="{FF2B5EF4-FFF2-40B4-BE49-F238E27FC236}">
              <a16:creationId xmlns:a16="http://schemas.microsoft.com/office/drawing/2014/main" id="{B322DD35-6A32-4E25-82DC-E070374803B1}"/>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150784</xdr:rowOff>
    </xdr:from>
    <xdr:ext cx="405111" cy="259045"/>
    <xdr:sp macro="" textlink="">
      <xdr:nvSpPr>
        <xdr:cNvPr id="597" name="n_1mainValue【庁舎】&#10;有形固定資産減価償却率">
          <a:extLst>
            <a:ext uri="{FF2B5EF4-FFF2-40B4-BE49-F238E27FC236}">
              <a16:creationId xmlns:a16="http://schemas.microsoft.com/office/drawing/2014/main" id="{D8CEAF3D-13F9-4CCF-AD8F-83D9124CDB6B}"/>
            </a:ext>
          </a:extLst>
        </xdr:cNvPr>
        <xdr:cNvSpPr txBox="1"/>
      </xdr:nvSpPr>
      <xdr:spPr>
        <a:xfrm>
          <a:off x="152660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150784</xdr:rowOff>
    </xdr:from>
    <xdr:ext cx="405111" cy="259045"/>
    <xdr:sp macro="" textlink="">
      <xdr:nvSpPr>
        <xdr:cNvPr id="598" name="n_2mainValue【庁舎】&#10;有形固定資産減価償却率">
          <a:extLst>
            <a:ext uri="{FF2B5EF4-FFF2-40B4-BE49-F238E27FC236}">
              <a16:creationId xmlns:a16="http://schemas.microsoft.com/office/drawing/2014/main" id="{8CF5FACA-B879-4E3C-A06B-27851736A5C9}"/>
            </a:ext>
          </a:extLst>
        </xdr:cNvPr>
        <xdr:cNvSpPr txBox="1"/>
      </xdr:nvSpPr>
      <xdr:spPr>
        <a:xfrm>
          <a:off x="14389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149151</xdr:rowOff>
    </xdr:from>
    <xdr:ext cx="405111" cy="259045"/>
    <xdr:sp macro="" textlink="">
      <xdr:nvSpPr>
        <xdr:cNvPr id="599" name="n_3mainValue【庁舎】&#10;有形固定資産減価償却率">
          <a:extLst>
            <a:ext uri="{FF2B5EF4-FFF2-40B4-BE49-F238E27FC236}">
              <a16:creationId xmlns:a16="http://schemas.microsoft.com/office/drawing/2014/main" id="{48D0B8C8-B4FC-4517-8103-06E7F5E87FEA}"/>
            </a:ext>
          </a:extLst>
        </xdr:cNvPr>
        <xdr:cNvSpPr txBox="1"/>
      </xdr:nvSpPr>
      <xdr:spPr>
        <a:xfrm>
          <a:off x="13500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144253</xdr:rowOff>
    </xdr:from>
    <xdr:ext cx="405111" cy="259045"/>
    <xdr:sp macro="" textlink="">
      <xdr:nvSpPr>
        <xdr:cNvPr id="600" name="n_4mainValue【庁舎】&#10;有形固定資産減価償却率">
          <a:extLst>
            <a:ext uri="{FF2B5EF4-FFF2-40B4-BE49-F238E27FC236}">
              <a16:creationId xmlns:a16="http://schemas.microsoft.com/office/drawing/2014/main" id="{B1B5A0B4-8C0D-4D6F-9E97-73EC9B0279CC}"/>
            </a:ext>
          </a:extLst>
        </xdr:cNvPr>
        <xdr:cNvSpPr txBox="1"/>
      </xdr:nvSpPr>
      <xdr:spPr>
        <a:xfrm>
          <a:off x="12611744" y="186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4639BF2A-031D-4A92-BDFB-0F6C1279DF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B188CCD1-E3D8-49AD-AE72-B079A01C6F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15F089A2-97CC-4D8A-8E2F-D156DED277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5F664D16-7257-4B4E-9AC9-8792AA2DA3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FF4A3BB2-780B-4C78-906B-966EB03B70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5E927DD3-3C60-4C16-BCC5-6BE2733BC77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D62051CA-CB3C-43D3-B39B-E165A34C472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F82B7E40-CFD0-4134-B301-3BC7369ABD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AAEA1442-1F5C-47BA-9BAC-94C811C852E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D8BC0879-6675-467D-BAED-66449770C7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C2E7C09D-0F09-4664-8058-07F888EE12E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14EF0DB0-1DCD-4CF5-8879-54BED8AE4D5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FFD6272F-93FD-4078-BF91-0B6D3900C62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CDEAF846-C165-48A3-AC86-9DBC172927D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0614874D-3ABA-4F83-8B01-72541020E19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FED7735A-AD9B-458C-8981-6D32EFA4F20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56A8011E-3B00-486D-99B0-6265E737499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C4F03267-9018-403E-B977-0ECE299B6C9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EF52E990-94A5-46BE-A14E-C419AC95031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D6EC1BE4-7F3C-462D-AA4F-F6C45081855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24B7C2C9-A443-43EC-A35F-FF4A06D517E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AC9F97DE-DB1D-49D2-BF2C-6AE924AF89F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3E922CBC-3180-4D10-8257-451F851C03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70DA734F-836B-43A7-A8F6-7CF10F437667}"/>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E6DE595E-B3F1-4293-A7E9-C82D3FD6135C}"/>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BE0EA844-1C6B-4C42-A86C-B52849824CAA}"/>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F3726FB5-E67D-4B8A-8E78-60B0A5B5A60B}"/>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30DB0473-32C8-4C9D-B05D-859836CD23EE}"/>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629" name="【庁舎】&#10;一人当たり面積平均値テキスト">
          <a:extLst>
            <a:ext uri="{FF2B5EF4-FFF2-40B4-BE49-F238E27FC236}">
              <a16:creationId xmlns:a16="http://schemas.microsoft.com/office/drawing/2014/main" id="{6B296975-DFEC-45DA-A584-D625B9E4206E}"/>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02152409-9FCA-464B-A787-145F394C936F}"/>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CFAFD916-801C-4290-BCA8-3880DCBE2657}"/>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3D76EAD8-A645-4D33-B3D7-A0B10EAB076E}"/>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3" name="フローチャート: 判断 632">
          <a:extLst>
            <a:ext uri="{FF2B5EF4-FFF2-40B4-BE49-F238E27FC236}">
              <a16:creationId xmlns:a16="http://schemas.microsoft.com/office/drawing/2014/main" id="{BDE3E1B6-0138-4AED-8E3C-F82C6AA8B137}"/>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4" name="フローチャート: 判断 633">
          <a:extLst>
            <a:ext uri="{FF2B5EF4-FFF2-40B4-BE49-F238E27FC236}">
              <a16:creationId xmlns:a16="http://schemas.microsoft.com/office/drawing/2014/main" id="{DA41C894-2F34-4F4C-8744-F9769E0EE3EF}"/>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EDEC4B89-069E-41B1-990C-1986ADB146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4455E7C-87F8-4138-9561-411E35F615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57559EA-0CFA-4C4A-8AA5-08ABD9648C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4920995F-4A1F-4798-8B67-F8B389A379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3B264B57-8CD2-4E26-BD9F-94665D0D94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38608</xdr:rowOff>
    </xdr:from>
    <xdr:to>
      <xdr:col>116</xdr:col>
      <xdr:colOff>114300</xdr:colOff>
      <xdr:row>108</xdr:row>
      <xdr:rowOff>140208</xdr:rowOff>
    </xdr:to>
    <xdr:sp macro="" textlink="">
      <xdr:nvSpPr>
        <xdr:cNvPr id="640" name="楕円 639">
          <a:extLst>
            <a:ext uri="{FF2B5EF4-FFF2-40B4-BE49-F238E27FC236}">
              <a16:creationId xmlns:a16="http://schemas.microsoft.com/office/drawing/2014/main" id="{0D943C22-74AD-4A95-BA08-586C8AF70F81}"/>
            </a:ext>
          </a:extLst>
        </xdr:cNvPr>
        <xdr:cNvSpPr/>
      </xdr:nvSpPr>
      <xdr:spPr>
        <a:xfrm>
          <a:off x="22110700" y="185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124985</xdr:rowOff>
    </xdr:from>
    <xdr:ext cx="469744" cy="259045"/>
    <xdr:sp macro="" textlink="">
      <xdr:nvSpPr>
        <xdr:cNvPr id="641" name="【庁舎】&#10;一人当たり面積該当値テキスト">
          <a:extLst>
            <a:ext uri="{FF2B5EF4-FFF2-40B4-BE49-F238E27FC236}">
              <a16:creationId xmlns:a16="http://schemas.microsoft.com/office/drawing/2014/main" id="{EADD0C9C-4217-4895-B3DD-A6419E2618DE}"/>
            </a:ext>
          </a:extLst>
        </xdr:cNvPr>
        <xdr:cNvSpPr txBox="1"/>
      </xdr:nvSpPr>
      <xdr:spPr>
        <a:xfrm>
          <a:off x="22199600"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40260</xdr:rowOff>
    </xdr:from>
    <xdr:to>
      <xdr:col>112</xdr:col>
      <xdr:colOff>38100</xdr:colOff>
      <xdr:row>108</xdr:row>
      <xdr:rowOff>141860</xdr:rowOff>
    </xdr:to>
    <xdr:sp macro="" textlink="">
      <xdr:nvSpPr>
        <xdr:cNvPr id="642" name="楕円 641">
          <a:extLst>
            <a:ext uri="{FF2B5EF4-FFF2-40B4-BE49-F238E27FC236}">
              <a16:creationId xmlns:a16="http://schemas.microsoft.com/office/drawing/2014/main" id="{EC9D175F-7E1F-40B8-ACAE-DA07526CE80E}"/>
            </a:ext>
          </a:extLst>
        </xdr:cNvPr>
        <xdr:cNvSpPr/>
      </xdr:nvSpPr>
      <xdr:spPr>
        <a:xfrm>
          <a:off x="21272500" y="185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89408</xdr:rowOff>
    </xdr:from>
    <xdr:to>
      <xdr:col>116</xdr:col>
      <xdr:colOff>63500</xdr:colOff>
      <xdr:row>108</xdr:row>
      <xdr:rowOff>91060</xdr:rowOff>
    </xdr:to>
    <xdr:cxnSp macro="">
      <xdr:nvCxnSpPr>
        <xdr:cNvPr id="643" name="直線コネクタ 642">
          <a:extLst>
            <a:ext uri="{FF2B5EF4-FFF2-40B4-BE49-F238E27FC236}">
              <a16:creationId xmlns:a16="http://schemas.microsoft.com/office/drawing/2014/main" id="{37B62917-C80A-4E58-ACA1-12FC68BF7FBD}"/>
            </a:ext>
          </a:extLst>
        </xdr:cNvPr>
        <xdr:cNvCxnSpPr/>
      </xdr:nvCxnSpPr>
      <xdr:spPr>
        <a:xfrm flipV="1">
          <a:off x="21323300" y="18606008"/>
          <a:ext cx="8382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42418</xdr:rowOff>
    </xdr:from>
    <xdr:to>
      <xdr:col>107</xdr:col>
      <xdr:colOff>101600</xdr:colOff>
      <xdr:row>108</xdr:row>
      <xdr:rowOff>144018</xdr:rowOff>
    </xdr:to>
    <xdr:sp macro="" textlink="">
      <xdr:nvSpPr>
        <xdr:cNvPr id="644" name="楕円 643">
          <a:extLst>
            <a:ext uri="{FF2B5EF4-FFF2-40B4-BE49-F238E27FC236}">
              <a16:creationId xmlns:a16="http://schemas.microsoft.com/office/drawing/2014/main" id="{8B97E7F0-9BD8-4B6E-A13C-0D650702AEE2}"/>
            </a:ext>
          </a:extLst>
        </xdr:cNvPr>
        <xdr:cNvSpPr/>
      </xdr:nvSpPr>
      <xdr:spPr>
        <a:xfrm>
          <a:off x="20383500" y="185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91060</xdr:rowOff>
    </xdr:from>
    <xdr:to>
      <xdr:col>111</xdr:col>
      <xdr:colOff>177800</xdr:colOff>
      <xdr:row>108</xdr:row>
      <xdr:rowOff>93218</xdr:rowOff>
    </xdr:to>
    <xdr:cxnSp macro="">
      <xdr:nvCxnSpPr>
        <xdr:cNvPr id="645" name="直線コネクタ 644">
          <a:extLst>
            <a:ext uri="{FF2B5EF4-FFF2-40B4-BE49-F238E27FC236}">
              <a16:creationId xmlns:a16="http://schemas.microsoft.com/office/drawing/2014/main" id="{BCFE6173-73C7-498B-BACA-84534057D0CE}"/>
            </a:ext>
          </a:extLst>
        </xdr:cNvPr>
        <xdr:cNvCxnSpPr/>
      </xdr:nvCxnSpPr>
      <xdr:spPr>
        <a:xfrm flipV="1">
          <a:off x="20434300" y="18607660"/>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43942</xdr:rowOff>
    </xdr:from>
    <xdr:to>
      <xdr:col>102</xdr:col>
      <xdr:colOff>165100</xdr:colOff>
      <xdr:row>108</xdr:row>
      <xdr:rowOff>145542</xdr:rowOff>
    </xdr:to>
    <xdr:sp macro="" textlink="">
      <xdr:nvSpPr>
        <xdr:cNvPr id="646" name="楕円 645">
          <a:extLst>
            <a:ext uri="{FF2B5EF4-FFF2-40B4-BE49-F238E27FC236}">
              <a16:creationId xmlns:a16="http://schemas.microsoft.com/office/drawing/2014/main" id="{1BC81851-1F69-44C8-8D37-73AB299323F7}"/>
            </a:ext>
          </a:extLst>
        </xdr:cNvPr>
        <xdr:cNvSpPr/>
      </xdr:nvSpPr>
      <xdr:spPr>
        <a:xfrm>
          <a:off x="19494500" y="185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93218</xdr:rowOff>
    </xdr:from>
    <xdr:to>
      <xdr:col>107</xdr:col>
      <xdr:colOff>50800</xdr:colOff>
      <xdr:row>108</xdr:row>
      <xdr:rowOff>94742</xdr:rowOff>
    </xdr:to>
    <xdr:cxnSp macro="">
      <xdr:nvCxnSpPr>
        <xdr:cNvPr id="647" name="直線コネクタ 646">
          <a:extLst>
            <a:ext uri="{FF2B5EF4-FFF2-40B4-BE49-F238E27FC236}">
              <a16:creationId xmlns:a16="http://schemas.microsoft.com/office/drawing/2014/main" id="{080D1932-F7EF-41D8-9EDA-611B32C52A4E}"/>
            </a:ext>
          </a:extLst>
        </xdr:cNvPr>
        <xdr:cNvCxnSpPr/>
      </xdr:nvCxnSpPr>
      <xdr:spPr>
        <a:xfrm flipV="1">
          <a:off x="19545300" y="186098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45720</xdr:rowOff>
    </xdr:from>
    <xdr:to>
      <xdr:col>98</xdr:col>
      <xdr:colOff>38100</xdr:colOff>
      <xdr:row>108</xdr:row>
      <xdr:rowOff>147320</xdr:rowOff>
    </xdr:to>
    <xdr:sp macro="" textlink="">
      <xdr:nvSpPr>
        <xdr:cNvPr id="648" name="楕円 647">
          <a:extLst>
            <a:ext uri="{FF2B5EF4-FFF2-40B4-BE49-F238E27FC236}">
              <a16:creationId xmlns:a16="http://schemas.microsoft.com/office/drawing/2014/main" id="{5A5FCB27-7831-4358-B4B2-555C87D5117A}"/>
            </a:ext>
          </a:extLst>
        </xdr:cNvPr>
        <xdr:cNvSpPr/>
      </xdr:nvSpPr>
      <xdr:spPr>
        <a:xfrm>
          <a:off x="18605500" y="185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94742</xdr:rowOff>
    </xdr:from>
    <xdr:to>
      <xdr:col>102</xdr:col>
      <xdr:colOff>114300</xdr:colOff>
      <xdr:row>108</xdr:row>
      <xdr:rowOff>96520</xdr:rowOff>
    </xdr:to>
    <xdr:cxnSp macro="">
      <xdr:nvCxnSpPr>
        <xdr:cNvPr id="649" name="直線コネクタ 648">
          <a:extLst>
            <a:ext uri="{FF2B5EF4-FFF2-40B4-BE49-F238E27FC236}">
              <a16:creationId xmlns:a16="http://schemas.microsoft.com/office/drawing/2014/main" id="{44D605EA-7052-4F67-BFE6-73320CED7B0C}"/>
            </a:ext>
          </a:extLst>
        </xdr:cNvPr>
        <xdr:cNvCxnSpPr/>
      </xdr:nvCxnSpPr>
      <xdr:spPr>
        <a:xfrm flipV="1">
          <a:off x="18656300" y="18611342"/>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50" name="n_1aveValue【庁舎】&#10;一人当たり面積">
          <a:extLst>
            <a:ext uri="{FF2B5EF4-FFF2-40B4-BE49-F238E27FC236}">
              <a16:creationId xmlns:a16="http://schemas.microsoft.com/office/drawing/2014/main" id="{1AE7E62F-26CD-4BEB-88E9-2105C9D40683}"/>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651" name="n_2aveValue【庁舎】&#10;一人当たり面積">
          <a:extLst>
            <a:ext uri="{FF2B5EF4-FFF2-40B4-BE49-F238E27FC236}">
              <a16:creationId xmlns:a16="http://schemas.microsoft.com/office/drawing/2014/main" id="{CA9EE96C-D3C0-44BC-939A-91DD691BB22A}"/>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652" name="n_3aveValue【庁舎】&#10;一人当たり面積">
          <a:extLst>
            <a:ext uri="{FF2B5EF4-FFF2-40B4-BE49-F238E27FC236}">
              <a16:creationId xmlns:a16="http://schemas.microsoft.com/office/drawing/2014/main" id="{B6CFD692-4E58-4576-9740-04142BB0E92A}"/>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653" name="n_4aveValue【庁舎】&#10;一人当たり面積">
          <a:extLst>
            <a:ext uri="{FF2B5EF4-FFF2-40B4-BE49-F238E27FC236}">
              <a16:creationId xmlns:a16="http://schemas.microsoft.com/office/drawing/2014/main" id="{FB372852-AECD-4049-A5A0-1961621C4F3D}"/>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132987</xdr:rowOff>
    </xdr:from>
    <xdr:ext cx="469744" cy="259045"/>
    <xdr:sp macro="" textlink="">
      <xdr:nvSpPr>
        <xdr:cNvPr id="654" name="n_1mainValue【庁舎】&#10;一人当たり面積">
          <a:extLst>
            <a:ext uri="{FF2B5EF4-FFF2-40B4-BE49-F238E27FC236}">
              <a16:creationId xmlns:a16="http://schemas.microsoft.com/office/drawing/2014/main" id="{84AB36F8-2708-4F85-864B-DE51232B5D3A}"/>
            </a:ext>
          </a:extLst>
        </xdr:cNvPr>
        <xdr:cNvSpPr txBox="1"/>
      </xdr:nvSpPr>
      <xdr:spPr>
        <a:xfrm>
          <a:off x="21075727" y="186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135145</xdr:rowOff>
    </xdr:from>
    <xdr:ext cx="469744" cy="259045"/>
    <xdr:sp macro="" textlink="">
      <xdr:nvSpPr>
        <xdr:cNvPr id="655" name="n_2mainValue【庁舎】&#10;一人当たり面積">
          <a:extLst>
            <a:ext uri="{FF2B5EF4-FFF2-40B4-BE49-F238E27FC236}">
              <a16:creationId xmlns:a16="http://schemas.microsoft.com/office/drawing/2014/main" id="{B5EF3266-8F8C-446A-A7A0-C3D657F37A3C}"/>
            </a:ext>
          </a:extLst>
        </xdr:cNvPr>
        <xdr:cNvSpPr txBox="1"/>
      </xdr:nvSpPr>
      <xdr:spPr>
        <a:xfrm>
          <a:off x="20199427" y="1865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136669</xdr:rowOff>
    </xdr:from>
    <xdr:ext cx="469744" cy="259045"/>
    <xdr:sp macro="" textlink="">
      <xdr:nvSpPr>
        <xdr:cNvPr id="656" name="n_3mainValue【庁舎】&#10;一人当たり面積">
          <a:extLst>
            <a:ext uri="{FF2B5EF4-FFF2-40B4-BE49-F238E27FC236}">
              <a16:creationId xmlns:a16="http://schemas.microsoft.com/office/drawing/2014/main" id="{D18AE1DC-69FA-4972-A2B3-6688C2D1C46D}"/>
            </a:ext>
          </a:extLst>
        </xdr:cNvPr>
        <xdr:cNvSpPr txBox="1"/>
      </xdr:nvSpPr>
      <xdr:spPr>
        <a:xfrm>
          <a:off x="19310427" y="1865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138447</xdr:rowOff>
    </xdr:from>
    <xdr:ext cx="469744" cy="259045"/>
    <xdr:sp macro="" textlink="">
      <xdr:nvSpPr>
        <xdr:cNvPr id="657" name="n_4mainValue【庁舎】&#10;一人当たり面積">
          <a:extLst>
            <a:ext uri="{FF2B5EF4-FFF2-40B4-BE49-F238E27FC236}">
              <a16:creationId xmlns:a16="http://schemas.microsoft.com/office/drawing/2014/main" id="{1FA1933E-19C9-4BEE-A530-FCAD43022C77}"/>
            </a:ext>
          </a:extLst>
        </xdr:cNvPr>
        <xdr:cNvSpPr txBox="1"/>
      </xdr:nvSpPr>
      <xdr:spPr>
        <a:xfrm>
          <a:off x="18421427" y="1865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28C88B04-1464-4876-A1AD-E22C738F33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7BDF64BE-FADB-489E-A595-46517D7333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27B0369C-6640-4255-90A9-5EDCE791843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類似団体平均と比較して有形固定資産減価償却率が特に高くなっている施設は、体育館・プール、消防施設、庁舎である。</a:t>
          </a:r>
        </a:p>
        <a:p>
          <a:r>
            <a:rPr kumimoji="1" lang="ja-JP" altLang="en-US" sz="1100">
              <a:latin typeface="ＭＳ Ｐゴシック" panose="020B0600070205080204" pitchFamily="50" charset="-128"/>
              <a:ea typeface="ＭＳ Ｐゴシック" panose="020B0600070205080204" pitchFamily="50" charset="-128"/>
            </a:rPr>
            <a:t>体育館・プールについては、藤里町民体育館が耐用年数の</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年を経過、土床体育館も耐用年数の</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年を経過しているため、有形固定資産減価償却率が高くなっている。令和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年は、旧藤里中学校の体育館を用途転用したことにより面積が大きくなっているものの、耐用年数</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年をすでに経過しているため、有形固定資産減価償却率は横ばいとなっている。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庁舎については、耐用年数の</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年を経過しているため、有形固定資産減価償却率が高くなっている。平成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年度に耐震改修を完了しており、今後も公共サービスを提供する環境の維持・向上に努める。</a:t>
          </a:r>
        </a:p>
        <a:p>
          <a:r>
            <a:rPr kumimoji="1" lang="ja-JP" altLang="en-US" sz="1100">
              <a:latin typeface="ＭＳ Ｐゴシック" panose="020B0600070205080204" pitchFamily="50" charset="-128"/>
              <a:ea typeface="ＭＳ Ｐゴシック" panose="020B0600070205080204" pitchFamily="50" charset="-128"/>
            </a:rPr>
            <a:t>消防施設については、防火水槽</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基のうち昭和</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年までの間に整備した</a:t>
          </a:r>
          <a:r>
            <a:rPr kumimoji="1" lang="en-US" altLang="ja-JP" sz="1100">
              <a:latin typeface="ＭＳ Ｐゴシック" panose="020B0600070205080204" pitchFamily="50" charset="-128"/>
              <a:ea typeface="ＭＳ Ｐゴシック" panose="020B0600070205080204" pitchFamily="50" charset="-128"/>
            </a:rPr>
            <a:t>116</a:t>
          </a:r>
          <a:r>
            <a:rPr kumimoji="1" lang="ja-JP" altLang="en-US" sz="1100">
              <a:latin typeface="ＭＳ Ｐゴシック" panose="020B0600070205080204" pitchFamily="50" charset="-128"/>
              <a:ea typeface="ＭＳ Ｐゴシック" panose="020B0600070205080204" pitchFamily="50" charset="-128"/>
            </a:rPr>
            <a:t>基が耐用年数の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年を経過しており、残り</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基についても耐用年数を経過しつつあるため、有形固定資産減価償却率が高くなっている。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今後も藤里町公共施設等総合管理計画及び個別施設計画に基づき、老朽化対策等に努めていく。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2,819
2,800
282.13
4,026,051
3,810,943
177,682
2,354,776
3,320,670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財政力指数は、類似団体平均値を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日現在の人口は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人で昨年同時期から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減少、高齢化率は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49.9%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なっており、歯止めの効かない人口減少・高齢化率の上昇が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財政基盤の脆弱</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化を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加速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させている。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個人町民税について、現役世代人口の減少等により給与所得は減少しているものの、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昨今は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コロナ禍を乗り越えて緩やかな回復傾向にあり、営業所得が増加したこと等により前年度から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の増となった。町税全体では前年度から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まちづくり計画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等各種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計画を着実に実行し、これまでの財政健全化の努力を今後も継続し、「農山村特有の小規模自治体だからできる簡素で効率的な行財政システム」の確立を図る。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153609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となり、類似団体平均値を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。人事院勧告に伴う人件費の増加や、一部事務組合への負担金の増額による補助費等の増加により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分子が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一般財源となる財産収入の減少による一般財源等の減少や、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り分母が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たものである。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今後の公債費については、令和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年度をピークに償還額が減少していく見込み</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であるが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臨時財政対策債は今後も減少していくことが見込まれることから、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簡易水道事業や各下水道事業における使用料の見直しによる繰出金の削減、適正な定員管理、既存事業の見直し等により経常経費を削減し、比率の改善を図る。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65</xdr:row>
      <xdr:rowOff>133350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100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32004</xdr:rowOff>
    </xdr:from>
    <xdr:to>
      <xdr:col>19</xdr:col>
      <xdr:colOff>133350</xdr:colOff>
      <xdr:row>65</xdr:row>
      <xdr:rowOff>65786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762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32004</xdr:rowOff>
    </xdr:from>
    <xdr:to>
      <xdr:col>15</xdr:col>
      <xdr:colOff>82550</xdr:colOff>
      <xdr:row>65</xdr:row>
      <xdr:rowOff>97155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76254"/>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97155</xdr:rowOff>
    </xdr:from>
    <xdr:to>
      <xdr:col>11</xdr:col>
      <xdr:colOff>31750</xdr:colOff>
      <xdr:row>66</xdr:row>
      <xdr:rowOff>58420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4140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46355</xdr:rowOff>
    </xdr:from>
    <xdr:to>
      <xdr:col>11</xdr:col>
      <xdr:colOff>82550</xdr:colOff>
      <xdr:row>65</xdr:row>
      <xdr:rowOff>147955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132732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類似団体平均値を</a:t>
          </a:r>
          <a:r>
            <a:rPr kumimoji="1" lang="en-US" altLang="ja-JP" sz="1000">
              <a:latin typeface="ＭＳ Ｐゴシック" panose="020B0600070205080204" pitchFamily="50" charset="-128"/>
              <a:ea typeface="ＭＳ Ｐゴシック" panose="020B0600070205080204" pitchFamily="50" charset="-128"/>
            </a:rPr>
            <a:t>108,389</a:t>
          </a:r>
          <a:r>
            <a:rPr kumimoji="1" lang="ja-JP" altLang="en-US" sz="1000">
              <a:latin typeface="ＭＳ Ｐゴシック" panose="020B0600070205080204" pitchFamily="50" charset="-128"/>
              <a:ea typeface="ＭＳ Ｐゴシック" panose="020B0600070205080204" pitchFamily="50" charset="-128"/>
            </a:rPr>
            <a:t>円下回り、前年度に比べ</a:t>
          </a:r>
          <a:r>
            <a:rPr kumimoji="1" lang="en-US" altLang="ja-JP" sz="1000">
              <a:latin typeface="ＭＳ Ｐゴシック" panose="020B0600070205080204" pitchFamily="50" charset="-128"/>
              <a:ea typeface="ＭＳ Ｐゴシック" panose="020B0600070205080204" pitchFamily="50" charset="-128"/>
            </a:rPr>
            <a:t>2,844</a:t>
          </a:r>
          <a:r>
            <a:rPr kumimoji="1" lang="ja-JP" altLang="en-US" sz="1000">
              <a:latin typeface="ＭＳ Ｐゴシック" panose="020B0600070205080204" pitchFamily="50" charset="-128"/>
              <a:ea typeface="ＭＳ Ｐゴシック" panose="020B0600070205080204" pitchFamily="50" charset="-128"/>
            </a:rPr>
            <a:t>円減となっている。</a:t>
          </a:r>
        </a:p>
        <a:p>
          <a:r>
            <a:rPr kumimoji="1" lang="ja-JP" altLang="en-US" sz="1000">
              <a:latin typeface="ＭＳ Ｐゴシック" panose="020B0600070205080204" pitchFamily="50" charset="-128"/>
              <a:ea typeface="ＭＳ Ｐゴシック" panose="020B0600070205080204" pitchFamily="50" charset="-128"/>
            </a:rPr>
            <a:t>　人件費については、人事院勧告に伴う増額等により、前年度から</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の増となった。</a:t>
          </a:r>
        </a:p>
        <a:p>
          <a:r>
            <a:rPr kumimoji="1" lang="ja-JP" altLang="en-US" sz="1000">
              <a:latin typeface="ＭＳ Ｐゴシック" panose="020B0600070205080204" pitchFamily="50" charset="-128"/>
              <a:ea typeface="ＭＳ Ｐゴシック" panose="020B0600070205080204" pitchFamily="50" charset="-128"/>
            </a:rPr>
            <a:t>　物件費については、義務教育学校開設に向けた施設用備品の購入が完了したことによる備品購入費の減少等により、前年度から</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の減となった。</a:t>
          </a:r>
        </a:p>
        <a:p>
          <a:r>
            <a:rPr kumimoji="1" lang="ja-JP" altLang="en-US" sz="1000">
              <a:latin typeface="ＭＳ Ｐゴシック" panose="020B0600070205080204" pitchFamily="50" charset="-128"/>
              <a:ea typeface="ＭＳ Ｐゴシック" panose="020B0600070205080204" pitchFamily="50" charset="-128"/>
            </a:rPr>
            <a:t>　今後も適正な定員を維持し、一定額以上の需要額予算の定率削減、新規備品購入の抑制等による物件費の抑制に努め、数値の改善を図っていく。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107736</xdr:rowOff>
    </xdr:from>
    <xdr:to>
      <xdr:col>23</xdr:col>
      <xdr:colOff>133350</xdr:colOff>
      <xdr:row>81</xdr:row>
      <xdr:rowOff>108880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95186"/>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92514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9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96729</xdr:rowOff>
    </xdr:from>
    <xdr:to>
      <xdr:col>19</xdr:col>
      <xdr:colOff>133350</xdr:colOff>
      <xdr:row>81</xdr:row>
      <xdr:rowOff>108880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4179"/>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78336</xdr:rowOff>
    </xdr:from>
    <xdr:to>
      <xdr:col>15</xdr:col>
      <xdr:colOff>82550</xdr:colOff>
      <xdr:row>81</xdr:row>
      <xdr:rowOff>96729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5786"/>
          <a:ext cx="8890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64998</xdr:rowOff>
    </xdr:from>
    <xdr:to>
      <xdr:col>11</xdr:col>
      <xdr:colOff>31750</xdr:colOff>
      <xdr:row>81</xdr:row>
      <xdr:rowOff>78336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2448"/>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56936</xdr:rowOff>
    </xdr:from>
    <xdr:to>
      <xdr:col>23</xdr:col>
      <xdr:colOff>184150</xdr:colOff>
      <xdr:row>81</xdr:row>
      <xdr:rowOff>158536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149663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58080</xdr:rowOff>
    </xdr:from>
    <xdr:to>
      <xdr:col>19</xdr:col>
      <xdr:colOff>184150</xdr:colOff>
      <xdr:row>81</xdr:row>
      <xdr:rowOff>159680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169857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45929</xdr:rowOff>
    </xdr:from>
    <xdr:to>
      <xdr:col>15</xdr:col>
      <xdr:colOff>133350</xdr:colOff>
      <xdr:row>81</xdr:row>
      <xdr:rowOff>147529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157706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27536</xdr:rowOff>
    </xdr:from>
    <xdr:to>
      <xdr:col>11</xdr:col>
      <xdr:colOff>82550</xdr:colOff>
      <xdr:row>81</xdr:row>
      <xdr:rowOff>129136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139313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14198</xdr:rowOff>
    </xdr:from>
    <xdr:to>
      <xdr:col>7</xdr:col>
      <xdr:colOff>31750</xdr:colOff>
      <xdr:row>81</xdr:row>
      <xdr:rowOff>115798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125975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数値は</a:t>
          </a:r>
          <a:r>
            <a:rPr kumimoji="1" lang="en-US" altLang="ja-JP" sz="1000">
              <a:latin typeface="ＭＳ Ｐゴシック" panose="020B0600070205080204" pitchFamily="50" charset="-128"/>
              <a:ea typeface="ＭＳ Ｐゴシック" panose="020B0600070205080204" pitchFamily="50" charset="-128"/>
            </a:rPr>
            <a:t>0.3</a:t>
          </a:r>
          <a:r>
            <a:rPr kumimoji="1" lang="ja-JP" altLang="en-US" sz="1000">
              <a:latin typeface="ＭＳ Ｐゴシック" panose="020B0600070205080204" pitchFamily="50" charset="-128"/>
              <a:ea typeface="ＭＳ Ｐゴシック" panose="020B0600070205080204" pitchFamily="50" charset="-128"/>
            </a:rPr>
            <a:t>ポイント減少し</a:t>
          </a:r>
          <a:r>
            <a:rPr kumimoji="1" lang="en-US" altLang="ja-JP" sz="1000">
              <a:latin typeface="ＭＳ Ｐゴシック" panose="020B0600070205080204" pitchFamily="50" charset="-128"/>
              <a:ea typeface="ＭＳ Ｐゴシック" panose="020B0600070205080204" pitchFamily="50" charset="-128"/>
            </a:rPr>
            <a:t>96.4</a:t>
          </a:r>
          <a:r>
            <a:rPr kumimoji="1" lang="ja-JP" altLang="en-US" sz="1000">
              <a:latin typeface="ＭＳ Ｐゴシック" panose="020B0600070205080204" pitchFamily="50" charset="-128"/>
              <a:ea typeface="ＭＳ Ｐゴシック" panose="020B0600070205080204" pitchFamily="50" charset="-128"/>
            </a:rPr>
            <a:t>となり、類似団体平均値を</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下回っている。今後も人事院並びに県人事委員会勧告、近隣自治体との均衡及び民間の動向を考慮し、給与水準の適正化に努める。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67563</xdr:rowOff>
    </xdr:from>
    <xdr:to>
      <xdr:col>81</xdr:col>
      <xdr:colOff>44450</xdr:colOff>
      <xdr:row>88</xdr:row>
      <xdr:rowOff>82042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55163"/>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166624</xdr:rowOff>
    </xdr:from>
    <xdr:to>
      <xdr:col>77</xdr:col>
      <xdr:colOff>44450</xdr:colOff>
      <xdr:row>88</xdr:row>
      <xdr:rowOff>82042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8277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166624</xdr:rowOff>
    </xdr:from>
    <xdr:to>
      <xdr:col>72</xdr:col>
      <xdr:colOff>203200</xdr:colOff>
      <xdr:row>88</xdr:row>
      <xdr:rowOff>9652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827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xdr:rowOff>
    </xdr:from>
    <xdr:to>
      <xdr:col>68</xdr:col>
      <xdr:colOff>152400</xdr:colOff>
      <xdr:row>88</xdr:row>
      <xdr:rowOff>9652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9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31242</xdr:rowOff>
    </xdr:from>
    <xdr:to>
      <xdr:col>77</xdr:col>
      <xdr:colOff>95250</xdr:colOff>
      <xdr:row>88</xdr:row>
      <xdr:rowOff>132842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117619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0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115824</xdr:rowOff>
    </xdr:from>
    <xdr:to>
      <xdr:col>73</xdr:col>
      <xdr:colOff>44450</xdr:colOff>
      <xdr:row>88</xdr:row>
      <xdr:rowOff>45974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30751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130302</xdr:rowOff>
    </xdr:from>
    <xdr:to>
      <xdr:col>68</xdr:col>
      <xdr:colOff>203200</xdr:colOff>
      <xdr:row>88</xdr:row>
      <xdr:rowOff>60452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45229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130302</xdr:rowOff>
    </xdr:from>
    <xdr:to>
      <xdr:col>64</xdr:col>
      <xdr:colOff>152400</xdr:colOff>
      <xdr:row>88</xdr:row>
      <xdr:rowOff>60452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45229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退職等により令和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年度は定員数に達していないものの、人口の減少により前年度から</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人増の</a:t>
          </a:r>
          <a:r>
            <a:rPr kumimoji="1" lang="en-US" altLang="ja-JP" sz="1000">
              <a:latin typeface="ＭＳ Ｐゴシック" panose="020B0600070205080204" pitchFamily="50" charset="-128"/>
              <a:ea typeface="ＭＳ Ｐゴシック" panose="020B0600070205080204" pitchFamily="50" charset="-128"/>
            </a:rPr>
            <a:t>23.77</a:t>
          </a:r>
          <a:r>
            <a:rPr kumimoji="1" lang="ja-JP" altLang="en-US" sz="1000">
              <a:latin typeface="ＭＳ Ｐゴシック" panose="020B0600070205080204" pitchFamily="50" charset="-128"/>
              <a:ea typeface="ＭＳ Ｐゴシック" panose="020B0600070205080204" pitchFamily="50" charset="-128"/>
            </a:rPr>
            <a:t>人となっている。類似団体平均値を</a:t>
          </a:r>
          <a:r>
            <a:rPr kumimoji="1" lang="en-US" altLang="ja-JP" sz="1000">
              <a:latin typeface="ＭＳ Ｐゴシック" panose="020B0600070205080204" pitchFamily="50" charset="-128"/>
              <a:ea typeface="ＭＳ Ｐゴシック" panose="020B0600070205080204" pitchFamily="50" charset="-128"/>
            </a:rPr>
            <a:t>2.77</a:t>
          </a:r>
          <a:r>
            <a:rPr kumimoji="1" lang="ja-JP" altLang="en-US" sz="1000">
              <a:latin typeface="ＭＳ Ｐゴシック" panose="020B0600070205080204" pitchFamily="50" charset="-128"/>
              <a:ea typeface="ＭＳ Ｐゴシック" panose="020B0600070205080204" pitchFamily="50" charset="-128"/>
            </a:rPr>
            <a:t>人下回っているが、今後も事務事業の効率化や組織機構の見直しにより人員の有効活用を図るとともに、住民ニーズに対応した勤務体系と勤務環境を考慮した適正な定員管理と人員配置に努める。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79302</xdr:rowOff>
    </xdr:from>
    <xdr:to>
      <xdr:col>81</xdr:col>
      <xdr:colOff>44450</xdr:colOff>
      <xdr:row>59</xdr:row>
      <xdr:rowOff>90793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948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77924</xdr:rowOff>
    </xdr:from>
    <xdr:to>
      <xdr:col>77</xdr:col>
      <xdr:colOff>44450</xdr:colOff>
      <xdr:row>59</xdr:row>
      <xdr:rowOff>79302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93474"/>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71144</xdr:rowOff>
    </xdr:from>
    <xdr:to>
      <xdr:col>72</xdr:col>
      <xdr:colOff>203200</xdr:colOff>
      <xdr:row>59</xdr:row>
      <xdr:rowOff>77924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86694"/>
          <a:ext cx="8890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52415</xdr:rowOff>
    </xdr:from>
    <xdr:to>
      <xdr:col>68</xdr:col>
      <xdr:colOff>152400</xdr:colOff>
      <xdr:row>59</xdr:row>
      <xdr:rowOff>71144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67965"/>
          <a:ext cx="8890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39993</xdr:rowOff>
    </xdr:from>
    <xdr:to>
      <xdr:col>81</xdr:col>
      <xdr:colOff>95250</xdr:colOff>
      <xdr:row>59</xdr:row>
      <xdr:rowOff>141593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56520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0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28502</xdr:rowOff>
    </xdr:from>
    <xdr:to>
      <xdr:col>77</xdr:col>
      <xdr:colOff>95250</xdr:colOff>
      <xdr:row>59</xdr:row>
      <xdr:rowOff>130102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140279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1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27124</xdr:rowOff>
    </xdr:from>
    <xdr:to>
      <xdr:col>73</xdr:col>
      <xdr:colOff>44450</xdr:colOff>
      <xdr:row>59</xdr:row>
      <xdr:rowOff>128724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138901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1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20344</xdr:rowOff>
    </xdr:from>
    <xdr:to>
      <xdr:col>68</xdr:col>
      <xdr:colOff>203200</xdr:colOff>
      <xdr:row>59</xdr:row>
      <xdr:rowOff>121944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132121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1615</xdr:rowOff>
    </xdr:from>
    <xdr:to>
      <xdr:col>64</xdr:col>
      <xdr:colOff>152400</xdr:colOff>
      <xdr:row>59</xdr:row>
      <xdr:rowOff>103215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113392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8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実質公債費比率は前年度から</a:t>
          </a:r>
          <a:r>
            <a:rPr kumimoji="1" lang="en-US" altLang="ja-JP" sz="1000">
              <a:latin typeface="ＭＳ Ｐゴシック" panose="020B0600070205080204" pitchFamily="50" charset="-128"/>
              <a:ea typeface="ＭＳ Ｐゴシック" panose="020B0600070205080204" pitchFamily="50" charset="-128"/>
            </a:rPr>
            <a:t>0.1</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6.2%</a:t>
          </a:r>
          <a:r>
            <a:rPr kumimoji="1" lang="ja-JP" altLang="en-US" sz="1000">
              <a:latin typeface="ＭＳ Ｐゴシック" panose="020B0600070205080204" pitchFamily="50" charset="-128"/>
              <a:ea typeface="ＭＳ Ｐゴシック" panose="020B0600070205080204" pitchFamily="50" charset="-128"/>
            </a:rPr>
            <a:t>となり、類似団体平均値を</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ポイント下回っている。元利償還金の増により分子が</a:t>
          </a:r>
          <a:r>
            <a:rPr kumimoji="1" lang="en-US" altLang="ja-JP" sz="1000">
              <a:latin typeface="ＭＳ Ｐゴシック" panose="020B0600070205080204" pitchFamily="50" charset="-128"/>
              <a:ea typeface="ＭＳ Ｐゴシック" panose="020B0600070205080204" pitchFamily="50" charset="-128"/>
            </a:rPr>
            <a:t>2.3%</a:t>
          </a:r>
          <a:r>
            <a:rPr kumimoji="1" lang="ja-JP" altLang="en-US" sz="1000">
              <a:latin typeface="ＭＳ Ｐゴシック" panose="020B0600070205080204" pitchFamily="50" charset="-128"/>
              <a:ea typeface="ＭＳ Ｐゴシック" panose="020B0600070205080204" pitchFamily="50" charset="-128"/>
            </a:rPr>
            <a:t>増加し、臨時財政対策債発行可能額の減少に伴い標準財政規模が減少したことにより分母が減少したため比率が増加した。</a:t>
          </a:r>
        </a:p>
        <a:p>
          <a:r>
            <a:rPr kumimoji="1" lang="ja-JP" altLang="en-US" sz="1000">
              <a:latin typeface="ＭＳ Ｐゴシック" panose="020B0600070205080204" pitchFamily="50" charset="-128"/>
              <a:ea typeface="ＭＳ Ｐゴシック" panose="020B0600070205080204" pitchFamily="50" charset="-128"/>
            </a:rPr>
            <a:t>　元利償還金は、令和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をピークに今後は減少していく見込みであるが、臨時財政対策債は今後も減少してくことが見込まれることから、公営企業会計における歳入確保の推進、第三セクターの経営状況の改善対策に取り組むことで、比率上昇の抑制を図りたい。</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52070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734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164677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6543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89746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941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54204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将来負担比率については、地方債の現在高の減少や公営企業債等繰入見込額の減少等により分子が</a:t>
          </a:r>
          <a:r>
            <a:rPr kumimoji="1" lang="en-US" altLang="ja-JP" sz="1000">
              <a:latin typeface="ＭＳ Ｐゴシック" panose="020B0600070205080204" pitchFamily="50" charset="-128"/>
              <a:ea typeface="ＭＳ Ｐゴシック" panose="020B0600070205080204" pitchFamily="50" charset="-128"/>
            </a:rPr>
            <a:t>14.8%</a:t>
          </a:r>
          <a:r>
            <a:rPr kumimoji="1" lang="ja-JP" altLang="en-US" sz="1000">
              <a:latin typeface="ＭＳ Ｐゴシック" panose="020B0600070205080204" pitchFamily="50" charset="-128"/>
              <a:ea typeface="ＭＳ Ｐゴシック" panose="020B0600070205080204" pitchFamily="50" charset="-128"/>
            </a:rPr>
            <a:t>減となったに加え、普通交付税額の増加等により分母が</a:t>
          </a:r>
          <a:r>
            <a:rPr kumimoji="1" lang="en-US" altLang="ja-JP" sz="1000">
              <a:latin typeface="ＭＳ Ｐゴシック" panose="020B0600070205080204" pitchFamily="50" charset="-128"/>
              <a:ea typeface="ＭＳ Ｐゴシック" panose="020B0600070205080204" pitchFamily="50" charset="-128"/>
            </a:rPr>
            <a:t>0.4%</a:t>
          </a:r>
          <a:r>
            <a:rPr kumimoji="1" lang="ja-JP" altLang="en-US" sz="1000">
              <a:latin typeface="ＭＳ Ｐゴシック" panose="020B0600070205080204" pitchFamily="50" charset="-128"/>
              <a:ea typeface="ＭＳ Ｐゴシック" panose="020B0600070205080204" pitchFamily="50" charset="-128"/>
            </a:rPr>
            <a:t>増となったことによって将来負担比率は</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ポイント減少した。</a:t>
          </a:r>
        </a:p>
        <a:p>
          <a:r>
            <a:rPr kumimoji="1" lang="ja-JP" altLang="en-US" sz="1000">
              <a:latin typeface="ＭＳ Ｐゴシック" panose="020B0600070205080204" pitchFamily="50" charset="-128"/>
              <a:ea typeface="ＭＳ Ｐゴシック" panose="020B0600070205080204" pitchFamily="50" charset="-128"/>
            </a:rPr>
            <a:t>　今後も後世への負担を軽減するため、計画的な基金積立により充当可能額を増加させることで分子の減少を図り、比率の改善に努める。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95613</xdr:rowOff>
    </xdr:from>
    <xdr:to>
      <xdr:col>81</xdr:col>
      <xdr:colOff>44450</xdr:colOff>
      <xdr:row>14</xdr:row>
      <xdr:rowOff>128935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95913"/>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49651</xdr:rowOff>
    </xdr:from>
    <xdr:to>
      <xdr:col>77</xdr:col>
      <xdr:colOff>44450</xdr:colOff>
      <xdr:row>14</xdr:row>
      <xdr:rowOff>128935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44995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49651</xdr:rowOff>
    </xdr:from>
    <xdr:to>
      <xdr:col>72</xdr:col>
      <xdr:colOff>203200</xdr:colOff>
      <xdr:row>15</xdr:row>
      <xdr:rowOff>117203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49951"/>
          <a:ext cx="889000" cy="2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117203</xdr:rowOff>
    </xdr:from>
    <xdr:to>
      <xdr:col>68</xdr:col>
      <xdr:colOff>152400</xdr:colOff>
      <xdr:row>17</xdr:row>
      <xdr:rowOff>35137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88953"/>
          <a:ext cx="889000" cy="26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44813</xdr:rowOff>
    </xdr:from>
    <xdr:to>
      <xdr:col>81</xdr:col>
      <xdr:colOff>95250</xdr:colOff>
      <xdr:row>14</xdr:row>
      <xdr:rowOff>146413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16890</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1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78135</xdr:rowOff>
    </xdr:from>
    <xdr:to>
      <xdr:col>77</xdr:col>
      <xdr:colOff>95250</xdr:colOff>
      <xdr:row>15</xdr:row>
      <xdr:rowOff>8285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164512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64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170301</xdr:rowOff>
    </xdr:from>
    <xdr:to>
      <xdr:col>73</xdr:col>
      <xdr:colOff>44450</xdr:colOff>
      <xdr:row>14</xdr:row>
      <xdr:rowOff>100451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85228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8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66403</xdr:rowOff>
    </xdr:from>
    <xdr:to>
      <xdr:col>68</xdr:col>
      <xdr:colOff>203200</xdr:colOff>
      <xdr:row>15</xdr:row>
      <xdr:rowOff>168003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6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152780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72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155787</xdr:rowOff>
    </xdr:from>
    <xdr:to>
      <xdr:col>64</xdr:col>
      <xdr:colOff>152400</xdr:colOff>
      <xdr:row>17</xdr:row>
      <xdr:rowOff>85937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70714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8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2,819
2,800
282.13
4,026,051
3,810,943
177,682
2,354,776
3,320,670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人事院勧告に伴う増額等により、前年度から</a:t>
          </a:r>
          <a:r>
            <a:rPr kumimoji="1" lang="en-US" altLang="ja-JP" sz="1000">
              <a:latin typeface="ＭＳ Ｐゴシック" panose="020B0600070205080204" pitchFamily="50" charset="-128"/>
              <a:ea typeface="ＭＳ Ｐゴシック" panose="020B0600070205080204" pitchFamily="50" charset="-128"/>
            </a:rPr>
            <a:t>1.2</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27.5%</a:t>
          </a:r>
          <a:r>
            <a:rPr kumimoji="1" lang="ja-JP" altLang="en-US" sz="1000">
              <a:latin typeface="ＭＳ Ｐゴシック" panose="020B0600070205080204" pitchFamily="50" charset="-128"/>
              <a:ea typeface="ＭＳ Ｐゴシック" panose="020B0600070205080204" pitchFamily="50" charset="-128"/>
            </a:rPr>
            <a:t>となり、類似団体平均値を</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ポイント上回っている。今後も適正な定員管理を図り、数値の上昇を抑制していく。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100330</xdr:rowOff>
    </xdr:from>
    <xdr:to>
      <xdr:col>24</xdr:col>
      <xdr:colOff>25400</xdr:colOff>
      <xdr:row>36</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25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100330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2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62230</xdr:rowOff>
    </xdr:from>
    <xdr:to>
      <xdr:col>11</xdr:col>
      <xdr:colOff>9525</xdr:colOff>
      <xdr:row>36</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44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95250</xdr:rowOff>
    </xdr:from>
    <xdr:to>
      <xdr:col>24</xdr:col>
      <xdr:colOff>76200</xdr:colOff>
      <xdr:row>37</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49530</xdr:rowOff>
    </xdr:from>
    <xdr:to>
      <xdr:col>20</xdr:col>
      <xdr:colOff>38100</xdr:colOff>
      <xdr:row>36</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110490</xdr:rowOff>
    </xdr:from>
    <xdr:to>
      <xdr:col>11</xdr:col>
      <xdr:colOff>60325</xdr:colOff>
      <xdr:row>37</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xdr:rowOff>
    </xdr:from>
    <xdr:to>
      <xdr:col>6</xdr:col>
      <xdr:colOff>171450</xdr:colOff>
      <xdr:row>36</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義務教育学校開設に向けた施設用備品の購入が完了したことによる備品購入費の減少等により、物件費全体の金額は減少しているものの、物件費に充当した特定財源も減少したことにより、比率は前年度から</a:t>
          </a:r>
          <a:r>
            <a:rPr kumimoji="1" lang="en-US" altLang="ja-JP" sz="1000">
              <a:latin typeface="ＭＳ Ｐゴシック" panose="020B0600070205080204" pitchFamily="50" charset="-128"/>
              <a:ea typeface="ＭＳ Ｐゴシック" panose="020B0600070205080204" pitchFamily="50" charset="-128"/>
            </a:rPr>
            <a:t>0.2</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16.4%</a:t>
          </a:r>
          <a:r>
            <a:rPr kumimoji="1" lang="ja-JP" altLang="en-US" sz="1000">
              <a:latin typeface="ＭＳ Ｐゴシック" panose="020B0600070205080204" pitchFamily="50" charset="-128"/>
              <a:ea typeface="ＭＳ Ｐゴシック" panose="020B0600070205080204" pitchFamily="50" charset="-128"/>
            </a:rPr>
            <a:t>となり、類似団体平均値を</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ポイント上回っている。</a:t>
          </a:r>
        </a:p>
        <a:p>
          <a:r>
            <a:rPr kumimoji="1" lang="ja-JP" altLang="en-US" sz="1000">
              <a:latin typeface="ＭＳ Ｐゴシック" panose="020B0600070205080204" pitchFamily="50" charset="-128"/>
              <a:ea typeface="ＭＳ Ｐゴシック" panose="020B0600070205080204" pitchFamily="50" charset="-128"/>
            </a:rPr>
            <a:t>　今後も既存事業の内容を再度精査し、財源の確保に努め、経常的な物件費を抑制していく。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17</xdr:row>
      <xdr:rowOff>133858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393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17</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93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78994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66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18</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6621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87139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保育園の運営に要する経費</a:t>
          </a:r>
          <a:r>
            <a:rPr kumimoji="1" lang="en-US" altLang="ja-JP" sz="1000">
              <a:latin typeface="ＭＳ Ｐゴシック" panose="020B0600070205080204" pitchFamily="50" charset="-128"/>
              <a:ea typeface="ＭＳ Ｐゴシック" panose="020B0600070205080204" pitchFamily="50" charset="-128"/>
            </a:rPr>
            <a:t>1,604</a:t>
          </a:r>
          <a:r>
            <a:rPr kumimoji="1" lang="ja-JP" altLang="en-US" sz="1000">
              <a:latin typeface="ＭＳ Ｐゴシック" panose="020B0600070205080204" pitchFamily="50" charset="-128"/>
              <a:ea typeface="ＭＳ Ｐゴシック" panose="020B0600070205080204" pitchFamily="50" charset="-128"/>
            </a:rPr>
            <a:t>千円の増等により、前年度から</a:t>
          </a:r>
          <a:r>
            <a:rPr kumimoji="1" lang="en-US" altLang="ja-JP" sz="1000">
              <a:latin typeface="ＭＳ Ｐゴシック" panose="020B0600070205080204" pitchFamily="50" charset="-128"/>
              <a:ea typeface="ＭＳ Ｐゴシック" panose="020B0600070205080204" pitchFamily="50" charset="-128"/>
            </a:rPr>
            <a:t>0.2</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ポイントとなり、類似団体平均値と同値となっている。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当町は少子高齢化に歯止めがかからず、福祉医療費等により扶助費の増加は避けられないが、町民の健康寿命の延伸を図るため、町民の健康増進の取組を推進していくことにより、扶助費の増加をできる限り抑制し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710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特別会計への繰出金が全体で</a:t>
          </a:r>
          <a:r>
            <a:rPr kumimoji="1" lang="en-US" altLang="ja-JP" sz="1000">
              <a:latin typeface="ＭＳ Ｐゴシック" panose="020B0600070205080204" pitchFamily="50" charset="-128"/>
              <a:ea typeface="ＭＳ Ｐゴシック" panose="020B0600070205080204" pitchFamily="50" charset="-128"/>
            </a:rPr>
            <a:t>8,012</a:t>
          </a:r>
          <a:r>
            <a:rPr kumimoji="1" lang="ja-JP" altLang="en-US" sz="1000">
              <a:latin typeface="ＭＳ Ｐゴシック" panose="020B0600070205080204" pitchFamily="50" charset="-128"/>
              <a:ea typeface="ＭＳ Ｐゴシック" panose="020B0600070205080204" pitchFamily="50" charset="-128"/>
            </a:rPr>
            <a:t>千円減少したこと等により、前年度から</a:t>
          </a:r>
          <a:r>
            <a:rPr kumimoji="1" lang="en-US" altLang="ja-JP" sz="1000">
              <a:latin typeface="ＭＳ Ｐゴシック" panose="020B0600070205080204" pitchFamily="50" charset="-128"/>
              <a:ea typeface="ＭＳ Ｐゴシック" panose="020B0600070205080204" pitchFamily="50" charset="-128"/>
            </a:rPr>
            <a:t>0.1</a:t>
          </a:r>
          <a:r>
            <a:rPr kumimoji="1" lang="ja-JP" altLang="en-US" sz="1000">
              <a:latin typeface="ＭＳ Ｐゴシック" panose="020B0600070205080204" pitchFamily="50" charset="-128"/>
              <a:ea typeface="ＭＳ Ｐゴシック" panose="020B0600070205080204" pitchFamily="50" charset="-128"/>
            </a:rPr>
            <a:t>ポイント減の</a:t>
          </a:r>
          <a:r>
            <a:rPr kumimoji="1" lang="en-US" altLang="ja-JP" sz="1000">
              <a:latin typeface="ＭＳ Ｐゴシック" panose="020B0600070205080204" pitchFamily="50" charset="-128"/>
              <a:ea typeface="ＭＳ Ｐゴシック" panose="020B0600070205080204" pitchFamily="50" charset="-128"/>
            </a:rPr>
            <a:t>12.8%</a:t>
          </a:r>
          <a:r>
            <a:rPr kumimoji="1" lang="ja-JP" altLang="en-US" sz="1000">
              <a:latin typeface="ＭＳ Ｐゴシック" panose="020B0600070205080204" pitchFamily="50" charset="-128"/>
              <a:ea typeface="ＭＳ Ｐゴシック" panose="020B0600070205080204" pitchFamily="50" charset="-128"/>
            </a:rPr>
            <a:t>となり、類似団体平均値を</a:t>
          </a:r>
          <a:r>
            <a:rPr kumimoji="1" lang="en-US" altLang="ja-JP" sz="1000">
              <a:latin typeface="ＭＳ Ｐゴシック" panose="020B0600070205080204" pitchFamily="50" charset="-128"/>
              <a:ea typeface="ＭＳ Ｐゴシック" panose="020B0600070205080204" pitchFamily="50" charset="-128"/>
            </a:rPr>
            <a:t>3.2</a:t>
          </a:r>
          <a:r>
            <a:rPr kumimoji="1" lang="ja-JP" altLang="en-US" sz="1000">
              <a:latin typeface="ＭＳ Ｐゴシック" panose="020B0600070205080204" pitchFamily="50" charset="-128"/>
              <a:ea typeface="ＭＳ Ｐゴシック" panose="020B0600070205080204" pitchFamily="50" charset="-128"/>
            </a:rPr>
            <a:t>ポイント上回っている。</a:t>
          </a:r>
        </a:p>
        <a:p>
          <a:r>
            <a:rPr kumimoji="1" lang="ja-JP" altLang="en-US" sz="1000">
              <a:latin typeface="ＭＳ Ｐゴシック" panose="020B0600070205080204" pitchFamily="50" charset="-128"/>
              <a:ea typeface="ＭＳ Ｐゴシック" panose="020B0600070205080204" pitchFamily="50" charset="-128"/>
            </a:rPr>
            <a:t>　今後、老朽施設の維持補修費、下水道関係特別会計に係る地方債の償還額、介護保険給付費が増加していく見込みであるため、公共施設の維持管理については藤里町公共施設等総合管理計画に基づき適切に実施し、特別会計については独立採算の原則に立ち返り、上下水道料金及び保険料の適正化を図る等、より一層の経営改善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58</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55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58</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6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47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能代山本広域市町村圏組合や秋田県町村電算システム共同事業組合等の一部事務組合への負担金の増額等により、前年度から</a:t>
          </a:r>
          <a:r>
            <a:rPr kumimoji="1" lang="en-US" altLang="ja-JP" sz="1000">
              <a:latin typeface="ＭＳ Ｐゴシック" panose="020B0600070205080204" pitchFamily="50" charset="-128"/>
              <a:ea typeface="ＭＳ Ｐゴシック" panose="020B0600070205080204" pitchFamily="50" charset="-128"/>
            </a:rPr>
            <a:t>0.9</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15.7%</a:t>
          </a:r>
          <a:r>
            <a:rPr kumimoji="1" lang="ja-JP" altLang="en-US" sz="1000">
              <a:latin typeface="ＭＳ Ｐゴシック" panose="020B0600070205080204" pitchFamily="50" charset="-128"/>
              <a:ea typeface="ＭＳ Ｐゴシック" panose="020B0600070205080204" pitchFamily="50" charset="-128"/>
            </a:rPr>
            <a:t>となり、類似団体平均値を</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ポイント上回っている。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数値の改善を図るため、特用林産物生産出荷事業については独立採算となるように経営の改善を促し、その他補助対象事業については明確な基準を設けて、必要性の低い補助金は見直しや廃止を行い、経費の削減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043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60706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63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56134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81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令和元年度に実施した「定住化促進住宅整備事業」や「義務教育学校整備事業」等に係る過疎対策事業債の元金の償還が開始したため、前年度から</a:t>
          </a:r>
          <a:r>
            <a:rPr kumimoji="1" lang="en-US" altLang="ja-JP" sz="1000">
              <a:latin typeface="ＭＳ Ｐゴシック" panose="020B0600070205080204" pitchFamily="50" charset="-128"/>
              <a:ea typeface="ＭＳ Ｐゴシック" panose="020B0600070205080204" pitchFamily="50" charset="-128"/>
            </a:rPr>
            <a:t>0.4</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14.8%</a:t>
          </a:r>
          <a:r>
            <a:rPr kumimoji="1" lang="ja-JP" altLang="en-US" sz="1000">
              <a:latin typeface="ＭＳ Ｐゴシック" panose="020B0600070205080204" pitchFamily="50" charset="-128"/>
              <a:ea typeface="ＭＳ Ｐゴシック" panose="020B0600070205080204" pitchFamily="50" charset="-128"/>
            </a:rPr>
            <a:t>となり、類似団体平均値を</a:t>
          </a:r>
          <a:r>
            <a:rPr kumimoji="1" lang="en-US" altLang="ja-JP" sz="1000">
              <a:latin typeface="ＭＳ Ｐゴシック" panose="020B0600070205080204" pitchFamily="50" charset="-128"/>
              <a:ea typeface="ＭＳ Ｐゴシック" panose="020B0600070205080204" pitchFamily="50" charset="-128"/>
            </a:rPr>
            <a:t>3.9</a:t>
          </a:r>
          <a:r>
            <a:rPr kumimoji="1" lang="ja-JP" altLang="en-US" sz="1000">
              <a:latin typeface="ＭＳ Ｐゴシック" panose="020B0600070205080204" pitchFamily="50" charset="-128"/>
              <a:ea typeface="ＭＳ Ｐゴシック" panose="020B0600070205080204" pitchFamily="50" charset="-128"/>
            </a:rPr>
            <a:t>ポイント下回っている。</a:t>
          </a:r>
        </a:p>
        <a:p>
          <a:r>
            <a:rPr kumimoji="1" lang="ja-JP" altLang="en-US" sz="1000">
              <a:latin typeface="ＭＳ Ｐゴシック" panose="020B0600070205080204" pitchFamily="50" charset="-128"/>
              <a:ea typeface="ＭＳ Ｐゴシック" panose="020B0600070205080204" pitchFamily="50" charset="-128"/>
            </a:rPr>
            <a:t>　義務教育学校整備事業に係る元金の償還が令和５年度から始まり、今後も大型事業に係る地方債償還が予定されているものの、公債費は令和５年度がピークになる見込みである。比率の増加を抑制するため、引き続き厳正な事業計画に基づき、費用対効果の十分な検討に加えて、後年度負担軽減など多角的な視点からの検討により地方債充当事業の取捨選択を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581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39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20320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50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比率の分子は人件費、扶助費、補助費、投資及び出資金・貸付金が増額となり、分母は一般財源となる財産収入、臨時財政対策債が減少したため、前年度から</a:t>
          </a:r>
          <a:r>
            <a:rPr kumimoji="1" lang="en-US" altLang="ja-JP" sz="1000">
              <a:latin typeface="ＭＳ Ｐゴシック" panose="020B0600070205080204" pitchFamily="50" charset="-128"/>
              <a:ea typeface="ＭＳ Ｐゴシック" panose="020B0600070205080204" pitchFamily="50" charset="-128"/>
            </a:rPr>
            <a:t>2.4</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75.2%</a:t>
          </a:r>
          <a:r>
            <a:rPr kumimoji="1" lang="ja-JP" altLang="en-US" sz="1000">
              <a:latin typeface="ＭＳ Ｐゴシック" panose="020B0600070205080204" pitchFamily="50" charset="-128"/>
              <a:ea typeface="ＭＳ Ｐゴシック" panose="020B0600070205080204" pitchFamily="50" charset="-128"/>
            </a:rPr>
            <a:t>となり、類似団体平均値を</a:t>
          </a:r>
          <a:r>
            <a:rPr kumimoji="1" lang="en-US" altLang="ja-JP" sz="1000">
              <a:latin typeface="ＭＳ Ｐゴシック" panose="020B0600070205080204" pitchFamily="50" charset="-128"/>
              <a:ea typeface="ＭＳ Ｐゴシック" panose="020B0600070205080204" pitchFamily="50" charset="-128"/>
            </a:rPr>
            <a:t>8.5</a:t>
          </a:r>
          <a:r>
            <a:rPr kumimoji="1" lang="ja-JP" altLang="en-US" sz="1000">
              <a:latin typeface="ＭＳ Ｐゴシック" panose="020B0600070205080204" pitchFamily="50" charset="-128"/>
              <a:ea typeface="ＭＳ Ｐゴシック" panose="020B0600070205080204" pitchFamily="50" charset="-128"/>
            </a:rPr>
            <a:t>ポイント上回っている。</a:t>
          </a:r>
        </a:p>
        <a:p>
          <a:r>
            <a:rPr kumimoji="1" lang="ja-JP" altLang="en-US" sz="1000">
              <a:latin typeface="ＭＳ Ｐゴシック" panose="020B0600070205080204" pitchFamily="50" charset="-128"/>
              <a:ea typeface="ＭＳ Ｐゴシック" panose="020B0600070205080204" pitchFamily="50" charset="-128"/>
            </a:rPr>
            <a:t>　今後、既存事業の内容を再度精査し、費用対効果の検討、利用料または使用料が伴うものは、適正な料金設定を図るなどの改善を検討し、今後増加が予想される繰出金については、特別会計の独立採算の原則に立ち返り、上下水道料金及び保険料の適正化を図る等、より一層の経営改善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153126</xdr:rowOff>
    </xdr:from>
    <xdr:to>
      <xdr:col>82</xdr:col>
      <xdr:colOff>107950</xdr:colOff>
      <xdr:row>79</xdr:row>
      <xdr:rowOff>60052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26226"/>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123734</xdr:rowOff>
    </xdr:from>
    <xdr:to>
      <xdr:col>78</xdr:col>
      <xdr:colOff>69850</xdr:colOff>
      <xdr:row>78</xdr:row>
      <xdr:rowOff>153126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968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123734</xdr:rowOff>
    </xdr:from>
    <xdr:to>
      <xdr:col>73</xdr:col>
      <xdr:colOff>180975</xdr:colOff>
      <xdr:row>79</xdr:row>
      <xdr:rowOff>30662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9683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30662</xdr:rowOff>
    </xdr:from>
    <xdr:to>
      <xdr:col>69</xdr:col>
      <xdr:colOff>92075</xdr:colOff>
      <xdr:row>80</xdr:row>
      <xdr:rowOff>25763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75212"/>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9252</xdr:rowOff>
    </xdr:from>
    <xdr:to>
      <xdr:col>82</xdr:col>
      <xdr:colOff>158750</xdr:colOff>
      <xdr:row>79</xdr:row>
      <xdr:rowOff>110852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152779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102326</xdr:rowOff>
    </xdr:from>
    <xdr:to>
      <xdr:col>78</xdr:col>
      <xdr:colOff>120650</xdr:colOff>
      <xdr:row>79</xdr:row>
      <xdr:rowOff>32476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72934</xdr:rowOff>
    </xdr:from>
    <xdr:to>
      <xdr:col>74</xdr:col>
      <xdr:colOff>31750</xdr:colOff>
      <xdr:row>79</xdr:row>
      <xdr:rowOff>3084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159311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151312</xdr:rowOff>
    </xdr:from>
    <xdr:to>
      <xdr:col>69</xdr:col>
      <xdr:colOff>142875</xdr:colOff>
      <xdr:row>79</xdr:row>
      <xdr:rowOff>81462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66239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146413</xdr:rowOff>
    </xdr:from>
    <xdr:to>
      <xdr:col>65</xdr:col>
      <xdr:colOff>53975</xdr:colOff>
      <xdr:row>80</xdr:row>
      <xdr:rowOff>76563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61340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91740</xdr:rowOff>
    </xdr:from>
    <xdr:to>
      <xdr:col>29</xdr:col>
      <xdr:colOff>127000</xdr:colOff>
      <xdr:row>18</xdr:row>
      <xdr:rowOff>111073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25465"/>
          <a:ext cx="647700" cy="19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111073</xdr:rowOff>
    </xdr:from>
    <xdr:to>
      <xdr:col>26</xdr:col>
      <xdr:colOff>50800</xdr:colOff>
      <xdr:row>18</xdr:row>
      <xdr:rowOff>126640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44798"/>
          <a:ext cx="698500" cy="1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126640</xdr:rowOff>
    </xdr:from>
    <xdr:to>
      <xdr:col>22</xdr:col>
      <xdr:colOff>114300</xdr:colOff>
      <xdr:row>18</xdr:row>
      <xdr:rowOff>150163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60365"/>
          <a:ext cx="698500" cy="2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150163</xdr:rowOff>
    </xdr:from>
    <xdr:to>
      <xdr:col>18</xdr:col>
      <xdr:colOff>177800</xdr:colOff>
      <xdr:row>18</xdr:row>
      <xdr:rowOff>167575</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83888"/>
          <a:ext cx="698500" cy="17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40940</xdr:rowOff>
    </xdr:from>
    <xdr:to>
      <xdr:col>29</xdr:col>
      <xdr:colOff>177800</xdr:colOff>
      <xdr:row>18</xdr:row>
      <xdr:rowOff>142540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7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13017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4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60273</xdr:rowOff>
    </xdr:from>
    <xdr:to>
      <xdr:col>26</xdr:col>
      <xdr:colOff>101600</xdr:colOff>
      <xdr:row>18</xdr:row>
      <xdr:rowOff>161873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93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146650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280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75841</xdr:rowOff>
    </xdr:from>
    <xdr:to>
      <xdr:col>22</xdr:col>
      <xdr:colOff>165100</xdr:colOff>
      <xdr:row>19</xdr:row>
      <xdr:rowOff>5990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0956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7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99363</xdr:rowOff>
    </xdr:from>
    <xdr:to>
      <xdr:col>19</xdr:col>
      <xdr:colOff>38100</xdr:colOff>
      <xdr:row>19</xdr:row>
      <xdr:rowOff>29513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3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14290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1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116776</xdr:rowOff>
    </xdr:from>
    <xdr:to>
      <xdr:col>15</xdr:col>
      <xdr:colOff>101600</xdr:colOff>
      <xdr:row>19</xdr:row>
      <xdr:rowOff>46926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5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31702</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39427</xdr:rowOff>
    </xdr:from>
    <xdr:to>
      <xdr:col>29</xdr:col>
      <xdr:colOff>127000</xdr:colOff>
      <xdr:row>36</xdr:row>
      <xdr:rowOff>48419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92677"/>
          <a:ext cx="647700" cy="8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48419</xdr:rowOff>
    </xdr:from>
    <xdr:to>
      <xdr:col>26</xdr:col>
      <xdr:colOff>50800</xdr:colOff>
      <xdr:row>36</xdr:row>
      <xdr:rowOff>70578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01669"/>
          <a:ext cx="698500" cy="2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70578</xdr:rowOff>
    </xdr:from>
    <xdr:to>
      <xdr:col>22</xdr:col>
      <xdr:colOff>114300</xdr:colOff>
      <xdr:row>36</xdr:row>
      <xdr:rowOff>78796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23828"/>
          <a:ext cx="698500" cy="8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78796</xdr:rowOff>
    </xdr:from>
    <xdr:to>
      <xdr:col>18</xdr:col>
      <xdr:colOff>177800</xdr:colOff>
      <xdr:row>36</xdr:row>
      <xdr:rowOff>84458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2046"/>
          <a:ext cx="698500" cy="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331527</xdr:rowOff>
    </xdr:from>
    <xdr:to>
      <xdr:col>29</xdr:col>
      <xdr:colOff>177800</xdr:colOff>
      <xdr:row>36</xdr:row>
      <xdr:rowOff>90227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4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303604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1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340519</xdr:rowOff>
    </xdr:from>
    <xdr:to>
      <xdr:col>26</xdr:col>
      <xdr:colOff>101600</xdr:colOff>
      <xdr:row>36</xdr:row>
      <xdr:rowOff>99219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5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83996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37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19778</xdr:rowOff>
    </xdr:from>
    <xdr:to>
      <xdr:col>22</xdr:col>
      <xdr:colOff>165100</xdr:colOff>
      <xdr:row>36</xdr:row>
      <xdr:rowOff>121378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7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106155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5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27996</xdr:rowOff>
    </xdr:from>
    <xdr:to>
      <xdr:col>19</xdr:col>
      <xdr:colOff>38100</xdr:colOff>
      <xdr:row>36</xdr:row>
      <xdr:rowOff>129596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114373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6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33658</xdr:rowOff>
    </xdr:from>
    <xdr:to>
      <xdr:col>15</xdr:col>
      <xdr:colOff>101600</xdr:colOff>
      <xdr:row>36</xdr:row>
      <xdr:rowOff>135258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120035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7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2,819
2,800
282.13
4,026,051
3,810,943
177,682
2,354,776
3,320,670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33300</xdr:rowOff>
    </xdr:from>
    <xdr:to>
      <xdr:col>24</xdr:col>
      <xdr:colOff>63500</xdr:colOff>
      <xdr:row>37</xdr:row>
      <xdr:rowOff>52443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76950"/>
          <a:ext cx="838200" cy="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51707</xdr:rowOff>
    </xdr:from>
    <xdr:to>
      <xdr:col>19</xdr:col>
      <xdr:colOff>177800</xdr:colOff>
      <xdr:row>37</xdr:row>
      <xdr:rowOff>52443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95357"/>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51707</xdr:rowOff>
    </xdr:from>
    <xdr:to>
      <xdr:col>15</xdr:col>
      <xdr:colOff>50800</xdr:colOff>
      <xdr:row>37</xdr:row>
      <xdr:rowOff>85411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95357"/>
          <a:ext cx="889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85411</xdr:rowOff>
    </xdr:from>
    <xdr:to>
      <xdr:col>10</xdr:col>
      <xdr:colOff>114300</xdr:colOff>
      <xdr:row>37</xdr:row>
      <xdr:rowOff>144951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9061"/>
          <a:ext cx="889000" cy="5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153950</xdr:rowOff>
    </xdr:from>
    <xdr:to>
      <xdr:col>24</xdr:col>
      <xdr:colOff>114300</xdr:colOff>
      <xdr:row>37</xdr:row>
      <xdr:rowOff>84100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132377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1643</xdr:rowOff>
    </xdr:from>
    <xdr:to>
      <xdr:col>20</xdr:col>
      <xdr:colOff>38100</xdr:colOff>
      <xdr:row>37</xdr:row>
      <xdr:rowOff>103243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94370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3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93634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3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34611</xdr:rowOff>
    </xdr:from>
    <xdr:to>
      <xdr:col>10</xdr:col>
      <xdr:colOff>165100</xdr:colOff>
      <xdr:row>37</xdr:row>
      <xdr:rowOff>136211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127338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94151</xdr:rowOff>
    </xdr:from>
    <xdr:to>
      <xdr:col>6</xdr:col>
      <xdr:colOff>38100</xdr:colOff>
      <xdr:row>38</xdr:row>
      <xdr:rowOff>24301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15429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3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68481</xdr:rowOff>
    </xdr:from>
    <xdr:to>
      <xdr:col>24</xdr:col>
      <xdr:colOff>63500</xdr:colOff>
      <xdr:row>57</xdr:row>
      <xdr:rowOff>78066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41131"/>
          <a:ext cx="8382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68481</xdr:rowOff>
    </xdr:from>
    <xdr:to>
      <xdr:col>19</xdr:col>
      <xdr:colOff>177800</xdr:colOff>
      <xdr:row>57</xdr:row>
      <xdr:rowOff>81627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41131"/>
          <a:ext cx="889000" cy="1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81627</xdr:rowOff>
    </xdr:from>
    <xdr:to>
      <xdr:col>15</xdr:col>
      <xdr:colOff>50800</xdr:colOff>
      <xdr:row>57</xdr:row>
      <xdr:rowOff>93129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54277"/>
          <a:ext cx="8890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91431</xdr:rowOff>
    </xdr:from>
    <xdr:to>
      <xdr:col>10</xdr:col>
      <xdr:colOff>114300</xdr:colOff>
      <xdr:row>57</xdr:row>
      <xdr:rowOff>93129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64081"/>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27266</xdr:rowOff>
    </xdr:from>
    <xdr:to>
      <xdr:col>24</xdr:col>
      <xdr:colOff>114300</xdr:colOff>
      <xdr:row>57</xdr:row>
      <xdr:rowOff>128866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17681</xdr:rowOff>
    </xdr:from>
    <xdr:to>
      <xdr:col>20</xdr:col>
      <xdr:colOff>38100</xdr:colOff>
      <xdr:row>57</xdr:row>
      <xdr:rowOff>119281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9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110408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8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30827</xdr:rowOff>
    </xdr:from>
    <xdr:to>
      <xdr:col>15</xdr:col>
      <xdr:colOff>101600</xdr:colOff>
      <xdr:row>57</xdr:row>
      <xdr:rowOff>132427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123554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9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42329</xdr:rowOff>
    </xdr:from>
    <xdr:to>
      <xdr:col>10</xdr:col>
      <xdr:colOff>165100</xdr:colOff>
      <xdr:row>57</xdr:row>
      <xdr:rowOff>143929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135056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0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40631</xdr:rowOff>
    </xdr:from>
    <xdr:to>
      <xdr:col>6</xdr:col>
      <xdr:colOff>38100</xdr:colOff>
      <xdr:row>57</xdr:row>
      <xdr:rowOff>142231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1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133358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0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1831</xdr:rowOff>
    </xdr:from>
    <xdr:to>
      <xdr:col>24</xdr:col>
      <xdr:colOff>63500</xdr:colOff>
      <xdr:row>78</xdr:row>
      <xdr:rowOff>17431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74931"/>
          <a:ext cx="838200" cy="1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7995</xdr:rowOff>
    </xdr:from>
    <xdr:to>
      <xdr:col>19</xdr:col>
      <xdr:colOff>177800</xdr:colOff>
      <xdr:row>78</xdr:row>
      <xdr:rowOff>17431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81095"/>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7995</xdr:rowOff>
    </xdr:from>
    <xdr:to>
      <xdr:col>15</xdr:col>
      <xdr:colOff>50800</xdr:colOff>
      <xdr:row>78</xdr:row>
      <xdr:rowOff>57057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81095"/>
          <a:ext cx="889000" cy="4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50926</xdr:rowOff>
    </xdr:from>
    <xdr:to>
      <xdr:col>10</xdr:col>
      <xdr:colOff>114300</xdr:colOff>
      <xdr:row>78</xdr:row>
      <xdr:rowOff>57057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24026"/>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122481</xdr:rowOff>
    </xdr:from>
    <xdr:to>
      <xdr:col>24</xdr:col>
      <xdr:colOff>114300</xdr:colOff>
      <xdr:row>78</xdr:row>
      <xdr:rowOff>52631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145358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138081</xdr:rowOff>
    </xdr:from>
    <xdr:to>
      <xdr:col>20</xdr:col>
      <xdr:colOff>38100</xdr:colOff>
      <xdr:row>78</xdr:row>
      <xdr:rowOff>68231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59358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128645</xdr:rowOff>
    </xdr:from>
    <xdr:to>
      <xdr:col>15</xdr:col>
      <xdr:colOff>101600</xdr:colOff>
      <xdr:row>78</xdr:row>
      <xdr:rowOff>58795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75322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10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6257</xdr:rowOff>
    </xdr:from>
    <xdr:to>
      <xdr:col>10</xdr:col>
      <xdr:colOff>165100</xdr:colOff>
      <xdr:row>78</xdr:row>
      <xdr:rowOff>107857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98984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xdr:rowOff>
    </xdr:from>
    <xdr:to>
      <xdr:col>6</xdr:col>
      <xdr:colOff>38100</xdr:colOff>
      <xdr:row>78</xdr:row>
      <xdr:rowOff>101726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7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92853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6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16706</xdr:rowOff>
    </xdr:from>
    <xdr:to>
      <xdr:col>24</xdr:col>
      <xdr:colOff>63500</xdr:colOff>
      <xdr:row>95</xdr:row>
      <xdr:rowOff>36091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304456"/>
          <a:ext cx="8382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16706</xdr:rowOff>
    </xdr:from>
    <xdr:to>
      <xdr:col>19</xdr:col>
      <xdr:colOff>177800</xdr:colOff>
      <xdr:row>95</xdr:row>
      <xdr:rowOff>38133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304456"/>
          <a:ext cx="8890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38133</xdr:rowOff>
    </xdr:from>
    <xdr:to>
      <xdr:col>15</xdr:col>
      <xdr:colOff>50800</xdr:colOff>
      <xdr:row>95</xdr:row>
      <xdr:rowOff>151656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25883"/>
          <a:ext cx="889000" cy="1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131707</xdr:rowOff>
    </xdr:from>
    <xdr:to>
      <xdr:col>10</xdr:col>
      <xdr:colOff>114300</xdr:colOff>
      <xdr:row>95</xdr:row>
      <xdr:rowOff>151656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419457"/>
          <a:ext cx="8890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156741</xdr:rowOff>
    </xdr:from>
    <xdr:to>
      <xdr:col>24</xdr:col>
      <xdr:colOff>114300</xdr:colOff>
      <xdr:row>95</xdr:row>
      <xdr:rowOff>86891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135168</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25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137356</xdr:rowOff>
    </xdr:from>
    <xdr:to>
      <xdr:col>20</xdr:col>
      <xdr:colOff>38100</xdr:colOff>
      <xdr:row>95</xdr:row>
      <xdr:rowOff>67506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84033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02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158783</xdr:rowOff>
    </xdr:from>
    <xdr:to>
      <xdr:col>15</xdr:col>
      <xdr:colOff>101600</xdr:colOff>
      <xdr:row>95</xdr:row>
      <xdr:rowOff>88933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2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80060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3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100856</xdr:rowOff>
    </xdr:from>
    <xdr:to>
      <xdr:col>10</xdr:col>
      <xdr:colOff>165100</xdr:colOff>
      <xdr:row>96</xdr:row>
      <xdr:rowOff>31006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3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22133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4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80907</xdr:rowOff>
    </xdr:from>
    <xdr:to>
      <xdr:col>6</xdr:col>
      <xdr:colOff>38100</xdr:colOff>
      <xdr:row>96</xdr:row>
      <xdr:rowOff>11057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27584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103612</xdr:rowOff>
    </xdr:from>
    <xdr:to>
      <xdr:col>55</xdr:col>
      <xdr:colOff>0</xdr:colOff>
      <xdr:row>37</xdr:row>
      <xdr:rowOff>108941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47262"/>
          <a:ext cx="83820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103612</xdr:rowOff>
    </xdr:from>
    <xdr:to>
      <xdr:col>50</xdr:col>
      <xdr:colOff>114300</xdr:colOff>
      <xdr:row>37</xdr:row>
      <xdr:rowOff>114602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47262"/>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24690</xdr:rowOff>
    </xdr:from>
    <xdr:to>
      <xdr:col>45</xdr:col>
      <xdr:colOff>177800</xdr:colOff>
      <xdr:row>37</xdr:row>
      <xdr:rowOff>114602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68340"/>
          <a:ext cx="889000" cy="8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24690</xdr:rowOff>
    </xdr:from>
    <xdr:to>
      <xdr:col>41</xdr:col>
      <xdr:colOff>50800</xdr:colOff>
      <xdr:row>37</xdr:row>
      <xdr:rowOff>157115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68340"/>
          <a:ext cx="889000" cy="1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58141</xdr:rowOff>
    </xdr:from>
    <xdr:to>
      <xdr:col>55</xdr:col>
      <xdr:colOff>50800</xdr:colOff>
      <xdr:row>37</xdr:row>
      <xdr:rowOff>159741</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52812</xdr:rowOff>
    </xdr:from>
    <xdr:to>
      <xdr:col>50</xdr:col>
      <xdr:colOff>165100</xdr:colOff>
      <xdr:row>37</xdr:row>
      <xdr:rowOff>154412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9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145539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48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63802</xdr:rowOff>
    </xdr:from>
    <xdr:to>
      <xdr:col>46</xdr:col>
      <xdr:colOff>38100</xdr:colOff>
      <xdr:row>37</xdr:row>
      <xdr:rowOff>165402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0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156529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0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145340</xdr:rowOff>
    </xdr:from>
    <xdr:to>
      <xdr:col>41</xdr:col>
      <xdr:colOff>101600</xdr:colOff>
      <xdr:row>37</xdr:row>
      <xdr:rowOff>75490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66617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1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106315</xdr:rowOff>
    </xdr:from>
    <xdr:to>
      <xdr:col>36</xdr:col>
      <xdr:colOff>165100</xdr:colOff>
      <xdr:row>38</xdr:row>
      <xdr:rowOff>36464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499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27591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4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56691</xdr:rowOff>
    </xdr:from>
    <xdr:to>
      <xdr:col>55</xdr:col>
      <xdr:colOff>0</xdr:colOff>
      <xdr:row>58</xdr:row>
      <xdr:rowOff>110954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00791"/>
          <a:ext cx="838200" cy="5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56691</xdr:rowOff>
    </xdr:from>
    <xdr:to>
      <xdr:col>50</xdr:col>
      <xdr:colOff>114300</xdr:colOff>
      <xdr:row>58</xdr:row>
      <xdr:rowOff>82791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10000791"/>
          <a:ext cx="8890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82791</xdr:rowOff>
    </xdr:from>
    <xdr:to>
      <xdr:col>45</xdr:col>
      <xdr:colOff>177800</xdr:colOff>
      <xdr:row>58</xdr:row>
      <xdr:rowOff>93867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26891"/>
          <a:ext cx="889000" cy="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93867</xdr:rowOff>
    </xdr:from>
    <xdr:to>
      <xdr:col>41</xdr:col>
      <xdr:colOff>50800</xdr:colOff>
      <xdr:row>58</xdr:row>
      <xdr:rowOff>110795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37967"/>
          <a:ext cx="889000" cy="1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60154</xdr:rowOff>
    </xdr:from>
    <xdr:to>
      <xdr:col>55</xdr:col>
      <xdr:colOff>50800</xdr:colOff>
      <xdr:row>58</xdr:row>
      <xdr:rowOff>161754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5891</xdr:rowOff>
    </xdr:from>
    <xdr:to>
      <xdr:col>50</xdr:col>
      <xdr:colOff>165100</xdr:colOff>
      <xdr:row>58</xdr:row>
      <xdr:rowOff>107491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124018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2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31991</xdr:rowOff>
    </xdr:from>
    <xdr:to>
      <xdr:col>46</xdr:col>
      <xdr:colOff>38100</xdr:colOff>
      <xdr:row>58</xdr:row>
      <xdr:rowOff>133591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124718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6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43067</xdr:rowOff>
    </xdr:from>
    <xdr:to>
      <xdr:col>41</xdr:col>
      <xdr:colOff>101600</xdr:colOff>
      <xdr:row>58</xdr:row>
      <xdr:rowOff>144667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135794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7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59995</xdr:rowOff>
    </xdr:from>
    <xdr:to>
      <xdr:col>36</xdr:col>
      <xdr:colOff>165100</xdr:colOff>
      <xdr:row>58</xdr:row>
      <xdr:rowOff>161595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152722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9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129507</xdr:rowOff>
    </xdr:from>
    <xdr:to>
      <xdr:col>55</xdr:col>
      <xdr:colOff>0</xdr:colOff>
      <xdr:row>78</xdr:row>
      <xdr:rowOff>136655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502607"/>
          <a:ext cx="838200" cy="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131167</xdr:rowOff>
    </xdr:from>
    <xdr:to>
      <xdr:col>50</xdr:col>
      <xdr:colOff>114300</xdr:colOff>
      <xdr:row>78</xdr:row>
      <xdr:rowOff>136655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504267"/>
          <a:ext cx="889000" cy="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131167</xdr:rowOff>
    </xdr:from>
    <xdr:to>
      <xdr:col>45</xdr:col>
      <xdr:colOff>177800</xdr:colOff>
      <xdr:row>78</xdr:row>
      <xdr:rowOff>134379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504267"/>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126264</xdr:rowOff>
    </xdr:from>
    <xdr:to>
      <xdr:col>41</xdr:col>
      <xdr:colOff>50800</xdr:colOff>
      <xdr:row>78</xdr:row>
      <xdr:rowOff>134379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99364"/>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78707</xdr:rowOff>
    </xdr:from>
    <xdr:to>
      <xdr:col>55</xdr:col>
      <xdr:colOff>50800</xdr:colOff>
      <xdr:row>79</xdr:row>
      <xdr:rowOff>8857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165084</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85855</xdr:rowOff>
    </xdr:from>
    <xdr:to>
      <xdr:col>50</xdr:col>
      <xdr:colOff>165100</xdr:colOff>
      <xdr:row>79</xdr:row>
      <xdr:rowOff>16005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7132</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5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80367</xdr:rowOff>
    </xdr:from>
    <xdr:to>
      <xdr:col>46</xdr:col>
      <xdr:colOff>38100</xdr:colOff>
      <xdr:row>79</xdr:row>
      <xdr:rowOff>10517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1644</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83579</xdr:rowOff>
    </xdr:from>
    <xdr:to>
      <xdr:col>41</xdr:col>
      <xdr:colOff>101600</xdr:colOff>
      <xdr:row>79</xdr:row>
      <xdr:rowOff>13729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4856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54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75464</xdr:rowOff>
    </xdr:from>
    <xdr:to>
      <xdr:col>36</xdr:col>
      <xdr:colOff>165100</xdr:colOff>
      <xdr:row>79</xdr:row>
      <xdr:rowOff>5614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168191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4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58054</xdr:rowOff>
    </xdr:from>
    <xdr:to>
      <xdr:col>55</xdr:col>
      <xdr:colOff>0</xdr:colOff>
      <xdr:row>98</xdr:row>
      <xdr:rowOff>114379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60154"/>
          <a:ext cx="838200" cy="5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58054</xdr:rowOff>
    </xdr:from>
    <xdr:to>
      <xdr:col>50</xdr:col>
      <xdr:colOff>114300</xdr:colOff>
      <xdr:row>98</xdr:row>
      <xdr:rowOff>85776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60154"/>
          <a:ext cx="889000" cy="2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85776</xdr:rowOff>
    </xdr:from>
    <xdr:to>
      <xdr:col>45</xdr:col>
      <xdr:colOff>177800</xdr:colOff>
      <xdr:row>98</xdr:row>
      <xdr:rowOff>95383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87876"/>
          <a:ext cx="889000" cy="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95383</xdr:rowOff>
    </xdr:from>
    <xdr:to>
      <xdr:col>41</xdr:col>
      <xdr:colOff>50800</xdr:colOff>
      <xdr:row>98</xdr:row>
      <xdr:rowOff>115165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97483"/>
          <a:ext cx="889000" cy="1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63579</xdr:rowOff>
    </xdr:from>
    <xdr:to>
      <xdr:col>55</xdr:col>
      <xdr:colOff>50800</xdr:colOff>
      <xdr:row>98</xdr:row>
      <xdr:rowOff>165179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7254</xdr:rowOff>
    </xdr:from>
    <xdr:to>
      <xdr:col>50</xdr:col>
      <xdr:colOff>165100</xdr:colOff>
      <xdr:row>98</xdr:row>
      <xdr:rowOff>108854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125381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34976</xdr:rowOff>
    </xdr:from>
    <xdr:to>
      <xdr:col>46</xdr:col>
      <xdr:colOff>38100</xdr:colOff>
      <xdr:row>98</xdr:row>
      <xdr:rowOff>136576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153103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44583</xdr:rowOff>
    </xdr:from>
    <xdr:to>
      <xdr:col>41</xdr:col>
      <xdr:colOff>101600</xdr:colOff>
      <xdr:row>98</xdr:row>
      <xdr:rowOff>146183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137310</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64365</xdr:rowOff>
    </xdr:from>
    <xdr:to>
      <xdr:col>36</xdr:col>
      <xdr:colOff>165100</xdr:colOff>
      <xdr:row>98</xdr:row>
      <xdr:rowOff>165965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157092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95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20096</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535196"/>
          <a:ext cx="838200" cy="19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41322</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27872"/>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41322</xdr:rowOff>
    </xdr:from>
    <xdr:to>
      <xdr:col>76</xdr:col>
      <xdr:colOff>114300</xdr:colOff>
      <xdr:row>39</xdr:row>
      <xdr:rowOff>42232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27872"/>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42232</xdr:rowOff>
    </xdr:from>
    <xdr:to>
      <xdr:col>71</xdr:col>
      <xdr:colOff>177800</xdr:colOff>
      <xdr:row>39</xdr:row>
      <xdr:rowOff>42313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28782"/>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140746</xdr:rowOff>
    </xdr:from>
    <xdr:to>
      <xdr:col>85</xdr:col>
      <xdr:colOff>177800</xdr:colOff>
      <xdr:row>38</xdr:row>
      <xdr:rowOff>70896</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4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163623</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3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161972</xdr:rowOff>
    </xdr:from>
    <xdr:to>
      <xdr:col>76</xdr:col>
      <xdr:colOff>165100</xdr:colOff>
      <xdr:row>39</xdr:row>
      <xdr:rowOff>92122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83249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69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162882</xdr:rowOff>
    </xdr:from>
    <xdr:to>
      <xdr:col>72</xdr:col>
      <xdr:colOff>38100</xdr:colOff>
      <xdr:row>39</xdr:row>
      <xdr:rowOff>93032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84159</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70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162963</xdr:rowOff>
    </xdr:from>
    <xdr:to>
      <xdr:col>67</xdr:col>
      <xdr:colOff>101600</xdr:colOff>
      <xdr:row>39</xdr:row>
      <xdr:rowOff>93113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84240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770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148059</xdr:rowOff>
    </xdr:from>
    <xdr:to>
      <xdr:col>85</xdr:col>
      <xdr:colOff>127000</xdr:colOff>
      <xdr:row>77</xdr:row>
      <xdr:rowOff>159927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349709"/>
          <a:ext cx="8382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159927</xdr:rowOff>
    </xdr:from>
    <xdr:to>
      <xdr:col>81</xdr:col>
      <xdr:colOff>50800</xdr:colOff>
      <xdr:row>78</xdr:row>
      <xdr:rowOff>2259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61577"/>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2259</xdr:rowOff>
    </xdr:from>
    <xdr:to>
      <xdr:col>76</xdr:col>
      <xdr:colOff>114300</xdr:colOff>
      <xdr:row>78</xdr:row>
      <xdr:rowOff>19424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75359"/>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19424</xdr:rowOff>
    </xdr:from>
    <xdr:to>
      <xdr:col>71</xdr:col>
      <xdr:colOff>177800</xdr:colOff>
      <xdr:row>78</xdr:row>
      <xdr:rowOff>29496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92524"/>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97259</xdr:rowOff>
    </xdr:from>
    <xdr:to>
      <xdr:col>85</xdr:col>
      <xdr:colOff>177800</xdr:colOff>
      <xdr:row>78</xdr:row>
      <xdr:rowOff>27409</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75686</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109127</xdr:rowOff>
    </xdr:from>
    <xdr:to>
      <xdr:col>81</xdr:col>
      <xdr:colOff>101600</xdr:colOff>
      <xdr:row>78</xdr:row>
      <xdr:rowOff>39277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30404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0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122909</xdr:rowOff>
    </xdr:from>
    <xdr:to>
      <xdr:col>76</xdr:col>
      <xdr:colOff>165100</xdr:colOff>
      <xdr:row>78</xdr:row>
      <xdr:rowOff>53059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44186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41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140074</xdr:rowOff>
    </xdr:from>
    <xdr:to>
      <xdr:col>72</xdr:col>
      <xdr:colOff>38100</xdr:colOff>
      <xdr:row>78</xdr:row>
      <xdr:rowOff>70224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61351</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3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150146</xdr:rowOff>
    </xdr:from>
    <xdr:to>
      <xdr:col>67</xdr:col>
      <xdr:colOff>101600</xdr:colOff>
      <xdr:row>78</xdr:row>
      <xdr:rowOff>80296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71423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104487</xdr:rowOff>
    </xdr:from>
    <xdr:to>
      <xdr:col>85</xdr:col>
      <xdr:colOff>127000</xdr:colOff>
      <xdr:row>98</xdr:row>
      <xdr:rowOff>155375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906587"/>
          <a:ext cx="838200" cy="5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101161</xdr:rowOff>
    </xdr:from>
    <xdr:to>
      <xdr:col>81</xdr:col>
      <xdr:colOff>50800</xdr:colOff>
      <xdr:row>98</xdr:row>
      <xdr:rowOff>155375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03261"/>
          <a:ext cx="889000" cy="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101161</xdr:rowOff>
    </xdr:from>
    <xdr:to>
      <xdr:col>76</xdr:col>
      <xdr:colOff>114300</xdr:colOff>
      <xdr:row>98</xdr:row>
      <xdr:rowOff>139832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03261"/>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125634</xdr:rowOff>
    </xdr:from>
    <xdr:to>
      <xdr:col>71</xdr:col>
      <xdr:colOff>177800</xdr:colOff>
      <xdr:row>98</xdr:row>
      <xdr:rowOff>139832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27734"/>
          <a:ext cx="889000" cy="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53687</xdr:rowOff>
    </xdr:from>
    <xdr:to>
      <xdr:col>85</xdr:col>
      <xdr:colOff>177800</xdr:colOff>
      <xdr:row>98</xdr:row>
      <xdr:rowOff>155287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5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104575</xdr:rowOff>
    </xdr:from>
    <xdr:to>
      <xdr:col>81</xdr:col>
      <xdr:colOff>101600</xdr:colOff>
      <xdr:row>99</xdr:row>
      <xdr:rowOff>34725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25852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50361</xdr:rowOff>
    </xdr:from>
    <xdr:to>
      <xdr:col>76</xdr:col>
      <xdr:colOff>165100</xdr:colOff>
      <xdr:row>98</xdr:row>
      <xdr:rowOff>151961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143088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4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89032</xdr:rowOff>
    </xdr:from>
    <xdr:to>
      <xdr:col>72</xdr:col>
      <xdr:colOff>38100</xdr:colOff>
      <xdr:row>99</xdr:row>
      <xdr:rowOff>19182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9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10309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74834</xdr:rowOff>
    </xdr:from>
    <xdr:to>
      <xdr:col>67</xdr:col>
      <xdr:colOff>101600</xdr:colOff>
      <xdr:row>99</xdr:row>
      <xdr:rowOff>4984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167561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6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89517</xdr:rowOff>
    </xdr:from>
    <xdr:to>
      <xdr:col>116</xdr:col>
      <xdr:colOff>63500</xdr:colOff>
      <xdr:row>38</xdr:row>
      <xdr:rowOff>96930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04617"/>
          <a:ext cx="8382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670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96930</xdr:rowOff>
    </xdr:from>
    <xdr:to>
      <xdr:col>111</xdr:col>
      <xdr:colOff>177800</xdr:colOff>
      <xdr:row>38</xdr:row>
      <xdr:rowOff>116491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612030"/>
          <a:ext cx="8890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130475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817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116491</xdr:rowOff>
    </xdr:from>
    <xdr:to>
      <xdr:col>107</xdr:col>
      <xdr:colOff>50800</xdr:colOff>
      <xdr:row>38</xdr:row>
      <xdr:rowOff>129435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631591"/>
          <a:ext cx="8890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125740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81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129435</xdr:rowOff>
    </xdr:from>
    <xdr:to>
      <xdr:col>102</xdr:col>
      <xdr:colOff>114300</xdr:colOff>
      <xdr:row>38</xdr:row>
      <xdr:rowOff>140103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64453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121821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80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120482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8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38717</xdr:rowOff>
    </xdr:from>
    <xdr:to>
      <xdr:col>116</xdr:col>
      <xdr:colOff>114300</xdr:colOff>
      <xdr:row>38</xdr:row>
      <xdr:rowOff>140317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5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61594</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4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46130</xdr:rowOff>
    </xdr:from>
    <xdr:to>
      <xdr:col>112</xdr:col>
      <xdr:colOff>38100</xdr:colOff>
      <xdr:row>38</xdr:row>
      <xdr:rowOff>147730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5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164257</xdr:rowOff>
    </xdr:from>
    <xdr:ext cx="534377"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56111" y="63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65691</xdr:rowOff>
    </xdr:from>
    <xdr:to>
      <xdr:col>107</xdr:col>
      <xdr:colOff>101600</xdr:colOff>
      <xdr:row>38</xdr:row>
      <xdr:rowOff>167291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5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12369</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67111" y="635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78635</xdr:rowOff>
    </xdr:from>
    <xdr:to>
      <xdr:col>102</xdr:col>
      <xdr:colOff>165100</xdr:colOff>
      <xdr:row>39</xdr:row>
      <xdr:rowOff>8785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59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25312</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63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89303</xdr:rowOff>
    </xdr:from>
    <xdr:to>
      <xdr:col>98</xdr:col>
      <xdr:colOff>38100</xdr:colOff>
      <xdr:row>39</xdr:row>
      <xdr:rowOff>19453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37</xdr:row>
      <xdr:rowOff>35980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389111" y="637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47058</xdr:rowOff>
    </xdr:from>
    <xdr:to>
      <xdr:col>116</xdr:col>
      <xdr:colOff>63500</xdr:colOff>
      <xdr:row>58</xdr:row>
      <xdr:rowOff>56270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9991158"/>
          <a:ext cx="8382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53193</xdr:rowOff>
    </xdr:from>
    <xdr:to>
      <xdr:col>111</xdr:col>
      <xdr:colOff>177800</xdr:colOff>
      <xdr:row>58</xdr:row>
      <xdr:rowOff>56270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9997293"/>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53193</xdr:rowOff>
    </xdr:from>
    <xdr:to>
      <xdr:col>107</xdr:col>
      <xdr:colOff>50800</xdr:colOff>
      <xdr:row>58</xdr:row>
      <xdr:rowOff>54757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9997293"/>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41046</xdr:rowOff>
    </xdr:from>
    <xdr:to>
      <xdr:col>102</xdr:col>
      <xdr:colOff>114300</xdr:colOff>
      <xdr:row>58</xdr:row>
      <xdr:rowOff>54757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9985146"/>
          <a:ext cx="889000" cy="1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167708</xdr:rowOff>
    </xdr:from>
    <xdr:to>
      <xdr:col>116</xdr:col>
      <xdr:colOff>114300</xdr:colOff>
      <xdr:row>58</xdr:row>
      <xdr:rowOff>97858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94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127085</xdr:rowOff>
    </xdr:from>
    <xdr:ext cx="534377"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5470</xdr:rowOff>
    </xdr:from>
    <xdr:to>
      <xdr:col>112</xdr:col>
      <xdr:colOff>38100</xdr:colOff>
      <xdr:row>58</xdr:row>
      <xdr:rowOff>107070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9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123597</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56111" y="972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2393</xdr:rowOff>
    </xdr:from>
    <xdr:to>
      <xdr:col>107</xdr:col>
      <xdr:colOff>101600</xdr:colOff>
      <xdr:row>58</xdr:row>
      <xdr:rowOff>103993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120520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7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3957</xdr:rowOff>
    </xdr:from>
    <xdr:to>
      <xdr:col>102</xdr:col>
      <xdr:colOff>165100</xdr:colOff>
      <xdr:row>58</xdr:row>
      <xdr:rowOff>105557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9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122084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72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161696</xdr:rowOff>
    </xdr:from>
    <xdr:to>
      <xdr:col>98</xdr:col>
      <xdr:colOff>38100</xdr:colOff>
      <xdr:row>58</xdr:row>
      <xdr:rowOff>91846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108373</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7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36415</xdr:rowOff>
    </xdr:from>
    <xdr:to>
      <xdr:col>116</xdr:col>
      <xdr:colOff>63500</xdr:colOff>
      <xdr:row>77</xdr:row>
      <xdr:rowOff>41813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38065"/>
          <a:ext cx="838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41813</xdr:rowOff>
    </xdr:from>
    <xdr:to>
      <xdr:col>111</xdr:col>
      <xdr:colOff>177800</xdr:colOff>
      <xdr:row>77</xdr:row>
      <xdr:rowOff>44400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43463"/>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29894</xdr:rowOff>
    </xdr:from>
    <xdr:to>
      <xdr:col>107</xdr:col>
      <xdr:colOff>50800</xdr:colOff>
      <xdr:row>77</xdr:row>
      <xdr:rowOff>44400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31544"/>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24459</xdr:rowOff>
    </xdr:from>
    <xdr:to>
      <xdr:col>102</xdr:col>
      <xdr:colOff>114300</xdr:colOff>
      <xdr:row>77</xdr:row>
      <xdr:rowOff>29894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226109"/>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157065</xdr:rowOff>
    </xdr:from>
    <xdr:to>
      <xdr:col>116</xdr:col>
      <xdr:colOff>114300</xdr:colOff>
      <xdr:row>77</xdr:row>
      <xdr:rowOff>87215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135492</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6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162463</xdr:rowOff>
    </xdr:from>
    <xdr:to>
      <xdr:col>112</xdr:col>
      <xdr:colOff>38100</xdr:colOff>
      <xdr:row>77</xdr:row>
      <xdr:rowOff>92613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83740</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8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165050</xdr:rowOff>
    </xdr:from>
    <xdr:to>
      <xdr:col>107</xdr:col>
      <xdr:colOff>101600</xdr:colOff>
      <xdr:row>77</xdr:row>
      <xdr:rowOff>95200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86327</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8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150544</xdr:rowOff>
    </xdr:from>
    <xdr:to>
      <xdr:col>102</xdr:col>
      <xdr:colOff>165100</xdr:colOff>
      <xdr:row>77</xdr:row>
      <xdr:rowOff>80694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97221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5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145109</xdr:rowOff>
    </xdr:from>
    <xdr:to>
      <xdr:col>98</xdr:col>
      <xdr:colOff>38100</xdr:colOff>
      <xdr:row>77</xdr:row>
      <xdr:rowOff>75259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7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91787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5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歳出決算総額は</a:t>
          </a:r>
          <a:r>
            <a:rPr kumimoji="1" lang="en-US" altLang="ja-JP" sz="1000">
              <a:latin typeface="ＭＳ Ｐゴシック" panose="020B0600070205080204" pitchFamily="50" charset="-128"/>
              <a:ea typeface="ＭＳ Ｐゴシック" panose="020B0600070205080204" pitchFamily="50" charset="-128"/>
            </a:rPr>
            <a:t>3,810,943</a:t>
          </a:r>
          <a:r>
            <a:rPr kumimoji="1" lang="ja-JP" altLang="en-US" sz="1000">
              <a:latin typeface="ＭＳ Ｐゴシック" panose="020B0600070205080204" pitchFamily="50" charset="-128"/>
              <a:ea typeface="ＭＳ Ｐゴシック" panose="020B0600070205080204" pitchFamily="50" charset="-128"/>
            </a:rPr>
            <a:t>千円で住民一人当たり</a:t>
          </a:r>
          <a:r>
            <a:rPr kumimoji="1" lang="en-US" altLang="ja-JP" sz="1000">
              <a:latin typeface="ＭＳ Ｐゴシック" panose="020B0600070205080204" pitchFamily="50" charset="-128"/>
              <a:ea typeface="ＭＳ Ｐゴシック" panose="020B0600070205080204" pitchFamily="50" charset="-128"/>
            </a:rPr>
            <a:t>1,351.878</a:t>
          </a:r>
          <a:r>
            <a:rPr kumimoji="1" lang="ja-JP" altLang="en-US" sz="1000">
              <a:latin typeface="ＭＳ Ｐゴシック" panose="020B0600070205080204" pitchFamily="50" charset="-128"/>
              <a:ea typeface="ＭＳ Ｐゴシック" panose="020B0600070205080204" pitchFamily="50" charset="-128"/>
            </a:rPr>
            <a:t>円となっている。</a:t>
          </a:r>
        </a:p>
        <a:p>
          <a:r>
            <a:rPr kumimoji="1" lang="ja-JP" altLang="en-US" sz="1000">
              <a:latin typeface="ＭＳ Ｐゴシック" panose="020B0600070205080204" pitchFamily="50" charset="-128"/>
              <a:ea typeface="ＭＳ Ｐゴシック" panose="020B0600070205080204" pitchFamily="50" charset="-128"/>
            </a:rPr>
            <a:t>　人件費は住民一人当たり</a:t>
          </a:r>
          <a:r>
            <a:rPr kumimoji="1" lang="en-US" altLang="ja-JP" sz="1000">
              <a:latin typeface="ＭＳ Ｐゴシック" panose="020B0600070205080204" pitchFamily="50" charset="-128"/>
              <a:ea typeface="ＭＳ Ｐゴシック" panose="020B0600070205080204" pitchFamily="50" charset="-128"/>
            </a:rPr>
            <a:t>250,162</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11,724</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23,571</a:t>
          </a:r>
          <a:r>
            <a:rPr kumimoji="1" lang="ja-JP" altLang="en-US" sz="1000">
              <a:latin typeface="ＭＳ Ｐゴシック" panose="020B0600070205080204" pitchFamily="50" charset="-128"/>
              <a:ea typeface="ＭＳ Ｐゴシック" panose="020B0600070205080204" pitchFamily="50" charset="-128"/>
            </a:rPr>
            <a:t>円下回っている。増額の要因は人事院勧告によるものである。物件費は住民一人当たり</a:t>
          </a:r>
          <a:r>
            <a:rPr kumimoji="1" lang="en-US" altLang="ja-JP" sz="1000">
              <a:latin typeface="ＭＳ Ｐゴシック" panose="020B0600070205080204" pitchFamily="50" charset="-128"/>
              <a:ea typeface="ＭＳ Ｐゴシック" panose="020B0600070205080204" pitchFamily="50" charset="-128"/>
            </a:rPr>
            <a:t>207,846</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16,772</a:t>
          </a:r>
          <a:r>
            <a:rPr kumimoji="1" lang="ja-JP" altLang="en-US" sz="1000">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latin typeface="ＭＳ Ｐゴシック" panose="020B0600070205080204" pitchFamily="50" charset="-128"/>
              <a:ea typeface="ＭＳ Ｐゴシック" panose="020B0600070205080204" pitchFamily="50" charset="-128"/>
            </a:rPr>
            <a:t>93,898</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円下回っている。主な要因としては義務教育学校における施設用備品購入費</a:t>
          </a:r>
          <a:r>
            <a:rPr kumimoji="1" lang="en-US" altLang="ja-JP" sz="1000">
              <a:latin typeface="ＭＳ Ｐゴシック" panose="020B0600070205080204" pitchFamily="50" charset="-128"/>
              <a:ea typeface="ＭＳ Ｐゴシック" panose="020B0600070205080204" pitchFamily="50" charset="-128"/>
            </a:rPr>
            <a:t>37,115</a:t>
          </a:r>
          <a:r>
            <a:rPr kumimoji="1" lang="ja-JP" altLang="en-US" sz="1000">
              <a:latin typeface="ＭＳ Ｐゴシック" panose="020B0600070205080204" pitchFamily="50" charset="-128"/>
              <a:ea typeface="ＭＳ Ｐゴシック" panose="020B0600070205080204" pitchFamily="50" charset="-128"/>
            </a:rPr>
            <a:t>千円の減等が挙げられる。　維持補修費は住民一人当たり</a:t>
          </a:r>
          <a:r>
            <a:rPr kumimoji="1" lang="en-US" altLang="ja-JP" sz="1000">
              <a:latin typeface="ＭＳ Ｐゴシック" panose="020B0600070205080204" pitchFamily="50" charset="-128"/>
              <a:ea typeface="ＭＳ Ｐゴシック" panose="020B0600070205080204" pitchFamily="50" charset="-128"/>
            </a:rPr>
            <a:t>30,155</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3,412</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1,596</a:t>
          </a:r>
          <a:r>
            <a:rPr kumimoji="1" lang="ja-JP" altLang="en-US" sz="1000">
              <a:latin typeface="ＭＳ Ｐゴシック" panose="020B0600070205080204" pitchFamily="50" charset="-128"/>
              <a:ea typeface="ＭＳ Ｐゴシック" panose="020B0600070205080204" pitchFamily="50" charset="-128"/>
            </a:rPr>
            <a:t>円上回っている。主な要因としては町民体育館における維持修繕</a:t>
          </a:r>
          <a:r>
            <a:rPr kumimoji="1" lang="en-US" altLang="ja-JP" sz="1000">
              <a:latin typeface="ＭＳ Ｐゴシック" panose="020B0600070205080204" pitchFamily="50" charset="-128"/>
              <a:ea typeface="ＭＳ Ｐゴシック" panose="020B0600070205080204" pitchFamily="50" charset="-128"/>
            </a:rPr>
            <a:t>9,878</a:t>
          </a:r>
          <a:r>
            <a:rPr kumimoji="1" lang="ja-JP" altLang="en-US" sz="1000">
              <a:latin typeface="ＭＳ Ｐゴシック" panose="020B0600070205080204" pitchFamily="50" charset="-128"/>
              <a:ea typeface="ＭＳ Ｐゴシック" panose="020B0600070205080204" pitchFamily="50" charset="-128"/>
            </a:rPr>
            <a:t>千円の皆増等が挙げられる。　扶助費は住民一人当たり</a:t>
          </a:r>
          <a:r>
            <a:rPr kumimoji="1" lang="en-US" altLang="ja-JP" sz="1000">
              <a:latin typeface="ＭＳ Ｐゴシック" panose="020B0600070205080204" pitchFamily="50" charset="-128"/>
              <a:ea typeface="ＭＳ Ｐゴシック" panose="020B0600070205080204" pitchFamily="50" charset="-128"/>
            </a:rPr>
            <a:t>91,097</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2,544</a:t>
          </a:r>
          <a:r>
            <a:rPr kumimoji="1" lang="ja-JP" altLang="en-US" sz="1000">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latin typeface="ＭＳ Ｐゴシック" panose="020B0600070205080204" pitchFamily="50" charset="-128"/>
              <a:ea typeface="ＭＳ Ｐゴシック" panose="020B0600070205080204" pitchFamily="50" charset="-128"/>
            </a:rPr>
            <a:t>342</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円下回っている。主な要因としては住民税非課税世帯等臨時特別給付金（繰越明許分）</a:t>
          </a:r>
          <a:r>
            <a:rPr kumimoji="1" lang="en-US" altLang="ja-JP" sz="1000">
              <a:latin typeface="ＭＳ Ｐゴシック" panose="020B0600070205080204" pitchFamily="50" charset="-128"/>
              <a:ea typeface="ＭＳ Ｐゴシック" panose="020B0600070205080204" pitchFamily="50" charset="-128"/>
            </a:rPr>
            <a:t>29,500</a:t>
          </a:r>
          <a:r>
            <a:rPr kumimoji="1" lang="ja-JP" altLang="en-US" sz="1000">
              <a:latin typeface="ＭＳ Ｐゴシック" panose="020B0600070205080204" pitchFamily="50" charset="-128"/>
              <a:ea typeface="ＭＳ Ｐゴシック" panose="020B0600070205080204" pitchFamily="50" charset="-128"/>
            </a:rPr>
            <a:t>千円の皆減等が挙げられる。補助費等は住民一人当たり</a:t>
          </a:r>
          <a:r>
            <a:rPr kumimoji="1" lang="en-US" altLang="ja-JP" sz="1000">
              <a:latin typeface="ＭＳ Ｐゴシック" panose="020B0600070205080204" pitchFamily="50" charset="-128"/>
              <a:ea typeface="ＭＳ Ｐゴシック" panose="020B0600070205080204" pitchFamily="50" charset="-128"/>
            </a:rPr>
            <a:t>221,139</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5,828</a:t>
          </a:r>
          <a:r>
            <a:rPr kumimoji="1" lang="ja-JP" altLang="en-US" sz="1000">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latin typeface="ＭＳ Ｐゴシック" panose="020B0600070205080204" pitchFamily="50" charset="-128"/>
              <a:ea typeface="ＭＳ Ｐゴシック" panose="020B0600070205080204" pitchFamily="50" charset="-128"/>
            </a:rPr>
            <a:t>20,991</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円下回っている。主な要因としては、農林水産業振興事業費補助金</a:t>
          </a:r>
          <a:r>
            <a:rPr kumimoji="1" lang="en-US" altLang="ja-JP" sz="1000">
              <a:latin typeface="ＭＳ Ｐゴシック" panose="020B0600070205080204" pitchFamily="50" charset="-128"/>
              <a:ea typeface="ＭＳ Ｐゴシック" panose="020B0600070205080204" pitchFamily="50" charset="-128"/>
            </a:rPr>
            <a:t>14,173</a:t>
          </a:r>
          <a:r>
            <a:rPr kumimoji="1" lang="ja-JP" altLang="en-US" sz="1000">
              <a:latin typeface="ＭＳ Ｐゴシック" panose="020B0600070205080204" pitchFamily="50" charset="-128"/>
              <a:ea typeface="ＭＳ Ｐゴシック" panose="020B0600070205080204" pitchFamily="50" charset="-128"/>
            </a:rPr>
            <a:t>千円の皆減や商工業等事業継続支援金</a:t>
          </a:r>
          <a:r>
            <a:rPr kumimoji="1" lang="en-US" altLang="ja-JP" sz="1000">
              <a:latin typeface="ＭＳ Ｐゴシック" panose="020B0600070205080204" pitchFamily="50" charset="-128"/>
              <a:ea typeface="ＭＳ Ｐゴシック" panose="020B0600070205080204" pitchFamily="50" charset="-128"/>
            </a:rPr>
            <a:t>11,850</a:t>
          </a:r>
          <a:r>
            <a:rPr kumimoji="1" lang="ja-JP" altLang="en-US" sz="1000">
              <a:latin typeface="ＭＳ Ｐゴシック" panose="020B0600070205080204" pitchFamily="50" charset="-128"/>
              <a:ea typeface="ＭＳ Ｐゴシック" panose="020B0600070205080204" pitchFamily="50" charset="-128"/>
            </a:rPr>
            <a:t>千円の皆減等が挙げられる。普通建設事業費は住民一人当たり</a:t>
          </a:r>
          <a:r>
            <a:rPr kumimoji="1" lang="en-US" altLang="ja-JP" sz="1000">
              <a:latin typeface="ＭＳ Ｐゴシック" panose="020B0600070205080204" pitchFamily="50" charset="-128"/>
              <a:ea typeface="ＭＳ Ｐゴシック" panose="020B0600070205080204" pitchFamily="50" charset="-128"/>
            </a:rPr>
            <a:t>125,748</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237,370</a:t>
          </a:r>
          <a:r>
            <a:rPr kumimoji="1" lang="ja-JP" altLang="en-US" sz="1000">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latin typeface="ＭＳ Ｐゴシック" panose="020B0600070205080204" pitchFamily="50" charset="-128"/>
              <a:ea typeface="ＭＳ Ｐゴシック" panose="020B0600070205080204" pitchFamily="50" charset="-128"/>
            </a:rPr>
            <a:t>182,907</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円下回っている。主な要因としては義務教育学校整備事業に係る工事費合計で</a:t>
          </a:r>
          <a:r>
            <a:rPr kumimoji="1" lang="en-US" altLang="ja-JP" sz="1000">
              <a:latin typeface="ＭＳ Ｐゴシック" panose="020B0600070205080204" pitchFamily="50" charset="-128"/>
              <a:ea typeface="ＭＳ Ｐゴシック" panose="020B0600070205080204" pitchFamily="50" charset="-128"/>
            </a:rPr>
            <a:t>769,083</a:t>
          </a:r>
          <a:r>
            <a:rPr kumimoji="1" lang="ja-JP" altLang="en-US" sz="1000">
              <a:latin typeface="ＭＳ Ｐゴシック" panose="020B0600070205080204" pitchFamily="50" charset="-128"/>
              <a:ea typeface="ＭＳ Ｐゴシック" panose="020B0600070205080204" pitchFamily="50" charset="-128"/>
            </a:rPr>
            <a:t>千円の皆減等が挙げられる。災害復旧事業費は住民一人当たり</a:t>
          </a:r>
          <a:r>
            <a:rPr kumimoji="1" lang="en-US" altLang="ja-JP" sz="1000">
              <a:latin typeface="ＭＳ Ｐゴシック" panose="020B0600070205080204" pitchFamily="50" charset="-128"/>
              <a:ea typeface="ＭＳ Ｐゴシック" panose="020B0600070205080204" pitchFamily="50" charset="-128"/>
            </a:rPr>
            <a:t>51,392</a:t>
          </a:r>
          <a:r>
            <a:rPr kumimoji="1" lang="ja-JP" altLang="en-US" sz="1000">
              <a:latin typeface="ＭＳ Ｐゴシック" panose="020B0600070205080204" pitchFamily="50" charset="-128"/>
              <a:ea typeface="ＭＳ Ｐゴシック" panose="020B0600070205080204" pitchFamily="50" charset="-128"/>
            </a:rPr>
            <a:t>円で、前年度から皆増となり、類似団体平均値を</a:t>
          </a:r>
          <a:r>
            <a:rPr kumimoji="1" lang="en-US" altLang="ja-JP" sz="1000">
              <a:latin typeface="ＭＳ Ｐゴシック" panose="020B0600070205080204" pitchFamily="50" charset="-128"/>
              <a:ea typeface="ＭＳ Ｐゴシック" panose="020B0600070205080204" pitchFamily="50" charset="-128"/>
            </a:rPr>
            <a:t>31,707</a:t>
          </a:r>
          <a:r>
            <a:rPr kumimoji="1" lang="ja-JP" altLang="en-US" sz="1000">
              <a:latin typeface="ＭＳ Ｐゴシック" panose="020B0600070205080204" pitchFamily="50" charset="-128"/>
              <a:ea typeface="ＭＳ Ｐゴシック" panose="020B0600070205080204" pitchFamily="50" charset="-128"/>
            </a:rPr>
            <a:t>円上回っている。主な要因としては令和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年７月豪雨に係る復旧事業等が挙げられる。積立金は住民一人当たり</a:t>
          </a:r>
          <a:r>
            <a:rPr kumimoji="1" lang="en-US" altLang="ja-JP" sz="1000">
              <a:latin typeface="ＭＳ Ｐゴシック" panose="020B0600070205080204" pitchFamily="50" charset="-128"/>
              <a:ea typeface="ＭＳ Ｐゴシック" panose="020B0600070205080204" pitchFamily="50" charset="-128"/>
            </a:rPr>
            <a:t>87,727</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40,070</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21,288</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円下回っている。主な要因としては町有林有効活用基金積立金</a:t>
          </a:r>
          <a:r>
            <a:rPr kumimoji="1" lang="en-US" altLang="ja-JP" sz="1000">
              <a:latin typeface="ＭＳ Ｐゴシック" panose="020B0600070205080204" pitchFamily="50" charset="-128"/>
              <a:ea typeface="ＭＳ Ｐゴシック" panose="020B0600070205080204" pitchFamily="50" charset="-128"/>
            </a:rPr>
            <a:t>63,049</a:t>
          </a:r>
          <a:r>
            <a:rPr kumimoji="1" lang="ja-JP" altLang="en-US" sz="1000">
              <a:latin typeface="ＭＳ Ｐゴシック" panose="020B0600070205080204" pitchFamily="50" charset="-128"/>
              <a:ea typeface="ＭＳ Ｐゴシック" panose="020B0600070205080204" pitchFamily="50" charset="-128"/>
            </a:rPr>
            <a:t>千円の増等が挙げられる。投資及び出資金は住民一人当たり</a:t>
          </a:r>
          <a:r>
            <a:rPr kumimoji="1" lang="en-US" altLang="ja-JP" sz="1000">
              <a:latin typeface="ＭＳ Ｐゴシック" panose="020B0600070205080204" pitchFamily="50" charset="-128"/>
              <a:ea typeface="ＭＳ Ｐゴシック" panose="020B0600070205080204" pitchFamily="50" charset="-128"/>
            </a:rPr>
            <a:t>16,610</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681</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12,701</a:t>
          </a:r>
          <a:r>
            <a:rPr kumimoji="1" lang="ja-JP" altLang="en-US" sz="1000">
              <a:latin typeface="ＭＳ Ｐゴシック" panose="020B0600070205080204" pitchFamily="50" charset="-128"/>
              <a:ea typeface="ＭＳ Ｐゴシック" panose="020B0600070205080204" pitchFamily="50" charset="-128"/>
            </a:rPr>
            <a:t>円上回っている。これは簡易水道事業会計への出資金によるもので、水道料金の適正化を図るなど、より一層の経営改善に努めていく。貸付金は住民一人当たり</a:t>
          </a:r>
          <a:r>
            <a:rPr kumimoji="1" lang="en-US" altLang="ja-JP" sz="1000">
              <a:latin typeface="ＭＳ Ｐゴシック" panose="020B0600070205080204" pitchFamily="50" charset="-128"/>
              <a:ea typeface="ＭＳ Ｐゴシック" panose="020B0600070205080204" pitchFamily="50" charset="-128"/>
            </a:rPr>
            <a:t>20,263</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2,015</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14,583</a:t>
          </a:r>
          <a:r>
            <a:rPr kumimoji="1" lang="ja-JP" altLang="en-US" sz="1000">
              <a:latin typeface="ＭＳ Ｐゴシック" panose="020B0600070205080204" pitchFamily="50" charset="-128"/>
              <a:ea typeface="ＭＳ Ｐゴシック" panose="020B0600070205080204" pitchFamily="50" charset="-128"/>
            </a:rPr>
            <a:t>円上回っている。これは第三セクターである藤里開発公社へ運営資金を貸し付けているためで、町の財政に悪影響を与えないよう、経営状況の把握や適切な関与に努め、経営力の向上を図る。繰出金は住民一人当たり</a:t>
          </a:r>
          <a:r>
            <a:rPr kumimoji="1" lang="en-US" altLang="ja-JP" sz="1000">
              <a:latin typeface="ＭＳ Ｐゴシック" panose="020B0600070205080204" pitchFamily="50" charset="-128"/>
              <a:ea typeface="ＭＳ Ｐゴシック" panose="020B0600070205080204" pitchFamily="50" charset="-128"/>
            </a:rPr>
            <a:t>124,127</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1,653</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7,275</a:t>
          </a:r>
          <a:r>
            <a:rPr kumimoji="1" lang="ja-JP" altLang="en-US" sz="1000">
              <a:latin typeface="ＭＳ Ｐゴシック" panose="020B0600070205080204" pitchFamily="50" charset="-128"/>
              <a:ea typeface="ＭＳ Ｐゴシック" panose="020B0600070205080204" pitchFamily="50" charset="-128"/>
            </a:rPr>
            <a:t>円下回っている。歳出額は下水道事業</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会計への繰出金合計で</a:t>
          </a:r>
          <a:r>
            <a:rPr kumimoji="1" lang="en-US" altLang="ja-JP" sz="1000">
              <a:latin typeface="ＭＳ Ｐゴシック" panose="020B0600070205080204" pitchFamily="50" charset="-128"/>
              <a:ea typeface="ＭＳ Ｐゴシック" panose="020B0600070205080204" pitchFamily="50" charset="-128"/>
            </a:rPr>
            <a:t>4,318</a:t>
          </a:r>
          <a:r>
            <a:rPr kumimoji="1" lang="ja-JP" altLang="en-US" sz="1000">
              <a:latin typeface="ＭＳ Ｐゴシック" panose="020B0600070205080204" pitchFamily="50" charset="-128"/>
              <a:ea typeface="ＭＳ Ｐゴシック" panose="020B0600070205080204" pitchFamily="50" charset="-128"/>
            </a:rPr>
            <a:t>千円の減等により、繰出金全体で</a:t>
          </a:r>
          <a:r>
            <a:rPr kumimoji="1" lang="en-US" altLang="ja-JP" sz="1000">
              <a:latin typeface="ＭＳ Ｐゴシック" panose="020B0600070205080204" pitchFamily="50" charset="-128"/>
              <a:ea typeface="ＭＳ Ｐゴシック" panose="020B0600070205080204" pitchFamily="50" charset="-128"/>
            </a:rPr>
            <a:t>4,318</a:t>
          </a:r>
          <a:r>
            <a:rPr kumimoji="1" lang="ja-JP" altLang="en-US" sz="1000">
              <a:latin typeface="ＭＳ Ｐゴシック" panose="020B0600070205080204" pitchFamily="50" charset="-128"/>
              <a:ea typeface="ＭＳ Ｐゴシック" panose="020B0600070205080204" pitchFamily="50" charset="-128"/>
            </a:rPr>
            <a:t>千円の減となっているが、分母である</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月</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日時点の人口の減少により、人口一人当たりのコストは増額となっている。今後増加が予想される繰出金については、特別会計の独立採算の原則に立ち返り、下水道料金及び保険料の適正化を図る等、より一層の経営改善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2,819
2,800
282.13
4,026,051
3,810,943
177,682
2,354,776
3,320,670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111849</xdr:rowOff>
    </xdr:from>
    <xdr:to>
      <xdr:col>24</xdr:col>
      <xdr:colOff>63500</xdr:colOff>
      <xdr:row>37</xdr:row>
      <xdr:rowOff>121615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5499"/>
          <a:ext cx="8382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121615</xdr:rowOff>
    </xdr:from>
    <xdr:to>
      <xdr:col>19</xdr:col>
      <xdr:colOff>177800</xdr:colOff>
      <xdr:row>37</xdr:row>
      <xdr:rowOff>134176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5265"/>
          <a:ext cx="8890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134176</xdr:rowOff>
    </xdr:from>
    <xdr:to>
      <xdr:col>15</xdr:col>
      <xdr:colOff>50800</xdr:colOff>
      <xdr:row>37</xdr:row>
      <xdr:rowOff>141808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7826"/>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134938</xdr:rowOff>
    </xdr:from>
    <xdr:to>
      <xdr:col>10</xdr:col>
      <xdr:colOff>114300</xdr:colOff>
      <xdr:row>37</xdr:row>
      <xdr:rowOff>141808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8588"/>
          <a:ext cx="8890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61049</xdr:rowOff>
    </xdr:from>
    <xdr:to>
      <xdr:col>24</xdr:col>
      <xdr:colOff>114300</xdr:colOff>
      <xdr:row>37</xdr:row>
      <xdr:rowOff>162649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39476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70815</xdr:rowOff>
    </xdr:from>
    <xdr:to>
      <xdr:col>20</xdr:col>
      <xdr:colOff>38100</xdr:colOff>
      <xdr:row>38</xdr:row>
      <xdr:rowOff>965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17492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83376</xdr:rowOff>
    </xdr:from>
    <xdr:to>
      <xdr:col>15</xdr:col>
      <xdr:colOff>101600</xdr:colOff>
      <xdr:row>38</xdr:row>
      <xdr:rowOff>13526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30053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20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91008</xdr:rowOff>
    </xdr:from>
    <xdr:to>
      <xdr:col>10</xdr:col>
      <xdr:colOff>165100</xdr:colOff>
      <xdr:row>38</xdr:row>
      <xdr:rowOff>21158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37685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2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84138</xdr:rowOff>
    </xdr:from>
    <xdr:to>
      <xdr:col>6</xdr:col>
      <xdr:colOff>38100</xdr:colOff>
      <xdr:row>38</xdr:row>
      <xdr:rowOff>14288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5415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92205</xdr:rowOff>
    </xdr:from>
    <xdr:to>
      <xdr:col>24</xdr:col>
      <xdr:colOff>63500</xdr:colOff>
      <xdr:row>58</xdr:row>
      <xdr:rowOff>97122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36305"/>
          <a:ext cx="8382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93554</xdr:rowOff>
    </xdr:from>
    <xdr:to>
      <xdr:col>19</xdr:col>
      <xdr:colOff>177800</xdr:colOff>
      <xdr:row>58</xdr:row>
      <xdr:rowOff>97122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37654"/>
          <a:ext cx="889000" cy="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76504</xdr:rowOff>
    </xdr:from>
    <xdr:to>
      <xdr:col>15</xdr:col>
      <xdr:colOff>50800</xdr:colOff>
      <xdr:row>58</xdr:row>
      <xdr:rowOff>93554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20604"/>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76504</xdr:rowOff>
    </xdr:from>
    <xdr:to>
      <xdr:col>10</xdr:col>
      <xdr:colOff>114300</xdr:colOff>
      <xdr:row>58</xdr:row>
      <xdr:rowOff>95492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20604"/>
          <a:ext cx="8890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41405</xdr:rowOff>
    </xdr:from>
    <xdr:to>
      <xdr:col>24</xdr:col>
      <xdr:colOff>114300</xdr:colOff>
      <xdr:row>58</xdr:row>
      <xdr:rowOff>143005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46322</xdr:rowOff>
    </xdr:from>
    <xdr:to>
      <xdr:col>20</xdr:col>
      <xdr:colOff>38100</xdr:colOff>
      <xdr:row>58</xdr:row>
      <xdr:rowOff>147922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139049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8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42754</xdr:rowOff>
    </xdr:from>
    <xdr:to>
      <xdr:col>15</xdr:col>
      <xdr:colOff>101600</xdr:colOff>
      <xdr:row>58</xdr:row>
      <xdr:rowOff>144354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135481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25704</xdr:rowOff>
    </xdr:from>
    <xdr:to>
      <xdr:col>10</xdr:col>
      <xdr:colOff>165100</xdr:colOff>
      <xdr:row>58</xdr:row>
      <xdr:rowOff>127304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118431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6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44692</xdr:rowOff>
    </xdr:from>
    <xdr:to>
      <xdr:col>6</xdr:col>
      <xdr:colOff>38100</xdr:colOff>
      <xdr:row>58</xdr:row>
      <xdr:rowOff>146292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137419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8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21279</xdr:rowOff>
    </xdr:from>
    <xdr:to>
      <xdr:col>24</xdr:col>
      <xdr:colOff>63500</xdr:colOff>
      <xdr:row>77</xdr:row>
      <xdr:rowOff>40318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2929"/>
          <a:ext cx="8382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40318</xdr:rowOff>
    </xdr:from>
    <xdr:to>
      <xdr:col>19</xdr:col>
      <xdr:colOff>177800</xdr:colOff>
      <xdr:row>77</xdr:row>
      <xdr:rowOff>64119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41968"/>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64119</xdr:rowOff>
    </xdr:from>
    <xdr:to>
      <xdr:col>15</xdr:col>
      <xdr:colOff>50800</xdr:colOff>
      <xdr:row>77</xdr:row>
      <xdr:rowOff>118577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65769"/>
          <a:ext cx="8890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109440</xdr:rowOff>
    </xdr:from>
    <xdr:to>
      <xdr:col>10</xdr:col>
      <xdr:colOff>114300</xdr:colOff>
      <xdr:row>77</xdr:row>
      <xdr:rowOff>118577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311090"/>
          <a:ext cx="8890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141929</xdr:rowOff>
    </xdr:from>
    <xdr:to>
      <xdr:col>24</xdr:col>
      <xdr:colOff>114300</xdr:colOff>
      <xdr:row>77</xdr:row>
      <xdr:rowOff>72079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120356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5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160968</xdr:rowOff>
    </xdr:from>
    <xdr:to>
      <xdr:col>20</xdr:col>
      <xdr:colOff>38100</xdr:colOff>
      <xdr:row>77</xdr:row>
      <xdr:rowOff>91118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82245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8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13319</xdr:rowOff>
    </xdr:from>
    <xdr:to>
      <xdr:col>15</xdr:col>
      <xdr:colOff>101600</xdr:colOff>
      <xdr:row>77</xdr:row>
      <xdr:rowOff>114919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1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106046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0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67777</xdr:rowOff>
    </xdr:from>
    <xdr:to>
      <xdr:col>10</xdr:col>
      <xdr:colOff>165100</xdr:colOff>
      <xdr:row>77</xdr:row>
      <xdr:rowOff>169377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160504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6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58640</xdr:rowOff>
    </xdr:from>
    <xdr:to>
      <xdr:col>6</xdr:col>
      <xdr:colOff>38100</xdr:colOff>
      <xdr:row>77</xdr:row>
      <xdr:rowOff>160240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151367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89915</xdr:rowOff>
    </xdr:from>
    <xdr:to>
      <xdr:col>24</xdr:col>
      <xdr:colOff>63500</xdr:colOff>
      <xdr:row>97</xdr:row>
      <xdr:rowOff>95258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20565"/>
          <a:ext cx="838200" cy="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95258</xdr:rowOff>
    </xdr:from>
    <xdr:to>
      <xdr:col>19</xdr:col>
      <xdr:colOff>177800</xdr:colOff>
      <xdr:row>97</xdr:row>
      <xdr:rowOff>98120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25908"/>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98120</xdr:rowOff>
    </xdr:from>
    <xdr:to>
      <xdr:col>15</xdr:col>
      <xdr:colOff>50800</xdr:colOff>
      <xdr:row>97</xdr:row>
      <xdr:rowOff>122365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28770"/>
          <a:ext cx="889000" cy="2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122365</xdr:rowOff>
    </xdr:from>
    <xdr:to>
      <xdr:col>10</xdr:col>
      <xdr:colOff>114300</xdr:colOff>
      <xdr:row>97</xdr:row>
      <xdr:rowOff>148791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53015"/>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39115</xdr:rowOff>
    </xdr:from>
    <xdr:to>
      <xdr:col>24</xdr:col>
      <xdr:colOff>114300</xdr:colOff>
      <xdr:row>97</xdr:row>
      <xdr:rowOff>140715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17542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44458</xdr:rowOff>
    </xdr:from>
    <xdr:to>
      <xdr:col>20</xdr:col>
      <xdr:colOff>38100</xdr:colOff>
      <xdr:row>97</xdr:row>
      <xdr:rowOff>146058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137185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6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47320</xdr:rowOff>
    </xdr:from>
    <xdr:to>
      <xdr:col>15</xdr:col>
      <xdr:colOff>101600</xdr:colOff>
      <xdr:row>97</xdr:row>
      <xdr:rowOff>148920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140047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71565</xdr:rowOff>
    </xdr:from>
    <xdr:to>
      <xdr:col>10</xdr:col>
      <xdr:colOff>165100</xdr:colOff>
      <xdr:row>98</xdr:row>
      <xdr:rowOff>1715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164292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97991</xdr:rowOff>
    </xdr:from>
    <xdr:to>
      <xdr:col>6</xdr:col>
      <xdr:colOff>38100</xdr:colOff>
      <xdr:row>98</xdr:row>
      <xdr:rowOff>28141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19268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2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44336</xdr:rowOff>
    </xdr:from>
    <xdr:to>
      <xdr:col>55</xdr:col>
      <xdr:colOff>0</xdr:colOff>
      <xdr:row>39</xdr:row>
      <xdr:rowOff>44336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0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44336</xdr:rowOff>
    </xdr:from>
    <xdr:to>
      <xdr:col>50</xdr:col>
      <xdr:colOff>114300</xdr:colOff>
      <xdr:row>39</xdr:row>
      <xdr:rowOff>44336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44336</xdr:rowOff>
    </xdr:from>
    <xdr:to>
      <xdr:col>45</xdr:col>
      <xdr:colOff>177800</xdr:colOff>
      <xdr:row>39</xdr:row>
      <xdr:rowOff>44336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44336</xdr:rowOff>
    </xdr:from>
    <xdr:to>
      <xdr:col>41</xdr:col>
      <xdr:colOff>50800</xdr:colOff>
      <xdr:row>39</xdr:row>
      <xdr:rowOff>44355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730886"/>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164986</xdr:rowOff>
    </xdr:from>
    <xdr:to>
      <xdr:col>55</xdr:col>
      <xdr:colOff>50800</xdr:colOff>
      <xdr:row>39</xdr:row>
      <xdr:rowOff>95136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164986</xdr:rowOff>
    </xdr:from>
    <xdr:to>
      <xdr:col>50</xdr:col>
      <xdr:colOff>165100</xdr:colOff>
      <xdr:row>39</xdr:row>
      <xdr:rowOff>95136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86263</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164986</xdr:rowOff>
    </xdr:from>
    <xdr:to>
      <xdr:col>46</xdr:col>
      <xdr:colOff>38100</xdr:colOff>
      <xdr:row>39</xdr:row>
      <xdr:rowOff>95136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86263</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164986</xdr:rowOff>
    </xdr:from>
    <xdr:to>
      <xdr:col>41</xdr:col>
      <xdr:colOff>101600</xdr:colOff>
      <xdr:row>39</xdr:row>
      <xdr:rowOff>95136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86263</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165005</xdr:rowOff>
    </xdr:from>
    <xdr:to>
      <xdr:col>36</xdr:col>
      <xdr:colOff>165100</xdr:colOff>
      <xdr:row>39</xdr:row>
      <xdr:rowOff>95155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86282</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51464</xdr:rowOff>
    </xdr:from>
    <xdr:to>
      <xdr:col>55</xdr:col>
      <xdr:colOff>0</xdr:colOff>
      <xdr:row>58</xdr:row>
      <xdr:rowOff>95917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95564"/>
          <a:ext cx="838200" cy="4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70203</xdr:rowOff>
    </xdr:from>
    <xdr:to>
      <xdr:col>50</xdr:col>
      <xdr:colOff>114300</xdr:colOff>
      <xdr:row>58</xdr:row>
      <xdr:rowOff>95917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14303"/>
          <a:ext cx="889000" cy="2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70203</xdr:rowOff>
    </xdr:from>
    <xdr:to>
      <xdr:col>45</xdr:col>
      <xdr:colOff>177800</xdr:colOff>
      <xdr:row>58</xdr:row>
      <xdr:rowOff>134677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14303"/>
          <a:ext cx="889000" cy="6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115479</xdr:rowOff>
    </xdr:from>
    <xdr:to>
      <xdr:col>41</xdr:col>
      <xdr:colOff>50800</xdr:colOff>
      <xdr:row>58</xdr:row>
      <xdr:rowOff>134677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59579"/>
          <a:ext cx="8890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664</xdr:rowOff>
    </xdr:from>
    <xdr:to>
      <xdr:col>55</xdr:col>
      <xdr:colOff>50800</xdr:colOff>
      <xdr:row>58</xdr:row>
      <xdr:rowOff>102264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23541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45117</xdr:rowOff>
    </xdr:from>
    <xdr:to>
      <xdr:col>50</xdr:col>
      <xdr:colOff>165100</xdr:colOff>
      <xdr:row>58</xdr:row>
      <xdr:rowOff>146717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163244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6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19403</xdr:rowOff>
    </xdr:from>
    <xdr:to>
      <xdr:col>46</xdr:col>
      <xdr:colOff>38100</xdr:colOff>
      <xdr:row>58</xdr:row>
      <xdr:rowOff>121003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137530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83877</xdr:rowOff>
    </xdr:from>
    <xdr:to>
      <xdr:col>41</xdr:col>
      <xdr:colOff>101600</xdr:colOff>
      <xdr:row>59</xdr:row>
      <xdr:rowOff>14027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5154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2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64679</xdr:rowOff>
    </xdr:from>
    <xdr:to>
      <xdr:col>36</xdr:col>
      <xdr:colOff>165100</xdr:colOff>
      <xdr:row>58</xdr:row>
      <xdr:rowOff>166279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11356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8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33491</xdr:rowOff>
    </xdr:from>
    <xdr:to>
      <xdr:col>55</xdr:col>
      <xdr:colOff>0</xdr:colOff>
      <xdr:row>78</xdr:row>
      <xdr:rowOff>37340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06591"/>
          <a:ext cx="8382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37340</xdr:rowOff>
    </xdr:from>
    <xdr:to>
      <xdr:col>50</xdr:col>
      <xdr:colOff>114300</xdr:colOff>
      <xdr:row>78</xdr:row>
      <xdr:rowOff>44493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10440"/>
          <a:ext cx="88900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38785</xdr:rowOff>
    </xdr:from>
    <xdr:to>
      <xdr:col>45</xdr:col>
      <xdr:colOff>177800</xdr:colOff>
      <xdr:row>78</xdr:row>
      <xdr:rowOff>44493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11885"/>
          <a:ext cx="889000" cy="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38785</xdr:rowOff>
    </xdr:from>
    <xdr:to>
      <xdr:col>41</xdr:col>
      <xdr:colOff>50800</xdr:colOff>
      <xdr:row>78</xdr:row>
      <xdr:rowOff>71089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11885"/>
          <a:ext cx="889000" cy="3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154141</xdr:rowOff>
    </xdr:from>
    <xdr:to>
      <xdr:col>55</xdr:col>
      <xdr:colOff>50800</xdr:colOff>
      <xdr:row>78</xdr:row>
      <xdr:rowOff>84291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113518</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157990</xdr:rowOff>
    </xdr:from>
    <xdr:to>
      <xdr:col>50</xdr:col>
      <xdr:colOff>165100</xdr:colOff>
      <xdr:row>78</xdr:row>
      <xdr:rowOff>88140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104667</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13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165143</xdr:rowOff>
    </xdr:from>
    <xdr:to>
      <xdr:col>46</xdr:col>
      <xdr:colOff>38100</xdr:colOff>
      <xdr:row>78</xdr:row>
      <xdr:rowOff>95293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111820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4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159435</xdr:rowOff>
    </xdr:from>
    <xdr:to>
      <xdr:col>41</xdr:col>
      <xdr:colOff>101600</xdr:colOff>
      <xdr:row>78</xdr:row>
      <xdr:rowOff>89585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106112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3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20289</xdr:rowOff>
    </xdr:from>
    <xdr:to>
      <xdr:col>36</xdr:col>
      <xdr:colOff>165100</xdr:colOff>
      <xdr:row>78</xdr:row>
      <xdr:rowOff>121889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121752</xdr:rowOff>
    </xdr:from>
    <xdr:to>
      <xdr:col>55</xdr:col>
      <xdr:colOff>0</xdr:colOff>
      <xdr:row>98</xdr:row>
      <xdr:rowOff>123530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23852"/>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123530</xdr:rowOff>
    </xdr:from>
    <xdr:to>
      <xdr:col>50</xdr:col>
      <xdr:colOff>114300</xdr:colOff>
      <xdr:row>98</xdr:row>
      <xdr:rowOff>126654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2563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126654</xdr:rowOff>
    </xdr:from>
    <xdr:to>
      <xdr:col>45</xdr:col>
      <xdr:colOff>177800</xdr:colOff>
      <xdr:row>98</xdr:row>
      <xdr:rowOff>133378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28754"/>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131260</xdr:rowOff>
    </xdr:from>
    <xdr:to>
      <xdr:col>41</xdr:col>
      <xdr:colOff>50800</xdr:colOff>
      <xdr:row>98</xdr:row>
      <xdr:rowOff>133378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33360"/>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70952</xdr:rowOff>
    </xdr:from>
    <xdr:to>
      <xdr:col>55</xdr:col>
      <xdr:colOff>50800</xdr:colOff>
      <xdr:row>99</xdr:row>
      <xdr:rowOff>1102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72730</xdr:rowOff>
    </xdr:from>
    <xdr:to>
      <xdr:col>50</xdr:col>
      <xdr:colOff>165100</xdr:colOff>
      <xdr:row>99</xdr:row>
      <xdr:rowOff>2880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7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165457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6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75854</xdr:rowOff>
    </xdr:from>
    <xdr:to>
      <xdr:col>46</xdr:col>
      <xdr:colOff>38100</xdr:colOff>
      <xdr:row>99</xdr:row>
      <xdr:rowOff>6004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168581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7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82578</xdr:rowOff>
    </xdr:from>
    <xdr:to>
      <xdr:col>41</xdr:col>
      <xdr:colOff>101600</xdr:colOff>
      <xdr:row>99</xdr:row>
      <xdr:rowOff>12728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8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3855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7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80460</xdr:rowOff>
    </xdr:from>
    <xdr:to>
      <xdr:col>36</xdr:col>
      <xdr:colOff>165100</xdr:colOff>
      <xdr:row>99</xdr:row>
      <xdr:rowOff>10610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1737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7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51511</xdr:rowOff>
    </xdr:from>
    <xdr:to>
      <xdr:col>85</xdr:col>
      <xdr:colOff>127000</xdr:colOff>
      <xdr:row>37</xdr:row>
      <xdr:rowOff>77439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95161"/>
          <a:ext cx="8382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77439</xdr:rowOff>
    </xdr:from>
    <xdr:to>
      <xdr:col>81</xdr:col>
      <xdr:colOff>50800</xdr:colOff>
      <xdr:row>37</xdr:row>
      <xdr:rowOff>87981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21089"/>
          <a:ext cx="889000"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77119</xdr:rowOff>
    </xdr:from>
    <xdr:to>
      <xdr:col>76</xdr:col>
      <xdr:colOff>114300</xdr:colOff>
      <xdr:row>37</xdr:row>
      <xdr:rowOff>87981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20769"/>
          <a:ext cx="889000" cy="1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77119</xdr:rowOff>
    </xdr:from>
    <xdr:to>
      <xdr:col>71</xdr:col>
      <xdr:colOff>177800</xdr:colOff>
      <xdr:row>37</xdr:row>
      <xdr:rowOff>91506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20769"/>
          <a:ext cx="889000" cy="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xdr:rowOff>
    </xdr:from>
    <xdr:to>
      <xdr:col>85</xdr:col>
      <xdr:colOff>177800</xdr:colOff>
      <xdr:row>37</xdr:row>
      <xdr:rowOff>102311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150588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26639</xdr:rowOff>
    </xdr:from>
    <xdr:to>
      <xdr:col>81</xdr:col>
      <xdr:colOff>101600</xdr:colOff>
      <xdr:row>37</xdr:row>
      <xdr:rowOff>128239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119366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6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37181</xdr:rowOff>
    </xdr:from>
    <xdr:to>
      <xdr:col>76</xdr:col>
      <xdr:colOff>165100</xdr:colOff>
      <xdr:row>37</xdr:row>
      <xdr:rowOff>138781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129908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26319</xdr:rowOff>
    </xdr:from>
    <xdr:to>
      <xdr:col>72</xdr:col>
      <xdr:colOff>38100</xdr:colOff>
      <xdr:row>37</xdr:row>
      <xdr:rowOff>127919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119046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6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40706</xdr:rowOff>
    </xdr:from>
    <xdr:to>
      <xdr:col>67</xdr:col>
      <xdr:colOff>101600</xdr:colOff>
      <xdr:row>37</xdr:row>
      <xdr:rowOff>142306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133434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7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75864</xdr:rowOff>
    </xdr:from>
    <xdr:to>
      <xdr:col>85</xdr:col>
      <xdr:colOff>127000</xdr:colOff>
      <xdr:row>58</xdr:row>
      <xdr:rowOff>122690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48514"/>
          <a:ext cx="838200" cy="2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75864</xdr:rowOff>
    </xdr:from>
    <xdr:to>
      <xdr:col>81</xdr:col>
      <xdr:colOff>50800</xdr:colOff>
      <xdr:row>57</xdr:row>
      <xdr:rowOff>170497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48514"/>
          <a:ext cx="889000" cy="9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170497</xdr:rowOff>
    </xdr:from>
    <xdr:to>
      <xdr:col>76</xdr:col>
      <xdr:colOff>114300</xdr:colOff>
      <xdr:row>58</xdr:row>
      <xdr:rowOff>22918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43147"/>
          <a:ext cx="8890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22918</xdr:rowOff>
    </xdr:from>
    <xdr:to>
      <xdr:col>71</xdr:col>
      <xdr:colOff>177800</xdr:colOff>
      <xdr:row>58</xdr:row>
      <xdr:rowOff>117560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67018"/>
          <a:ext cx="889000" cy="9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71890</xdr:rowOff>
    </xdr:from>
    <xdr:to>
      <xdr:col>85</xdr:col>
      <xdr:colOff>177800</xdr:colOff>
      <xdr:row>59</xdr:row>
      <xdr:rowOff>2040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25064</xdr:rowOff>
    </xdr:from>
    <xdr:to>
      <xdr:col>81</xdr:col>
      <xdr:colOff>101600</xdr:colOff>
      <xdr:row>57</xdr:row>
      <xdr:rowOff>126664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143191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7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119697</xdr:rowOff>
    </xdr:from>
    <xdr:to>
      <xdr:col>76</xdr:col>
      <xdr:colOff>165100</xdr:colOff>
      <xdr:row>58</xdr:row>
      <xdr:rowOff>49847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66374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143568</xdr:rowOff>
    </xdr:from>
    <xdr:to>
      <xdr:col>72</xdr:col>
      <xdr:colOff>38100</xdr:colOff>
      <xdr:row>58</xdr:row>
      <xdr:rowOff>73718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90245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69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66760</xdr:rowOff>
    </xdr:from>
    <xdr:to>
      <xdr:col>67</xdr:col>
      <xdr:colOff>101600</xdr:colOff>
      <xdr:row>58</xdr:row>
      <xdr:rowOff>168360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159487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0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20096</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393196"/>
          <a:ext cx="838200" cy="19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41322</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5872"/>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41322</xdr:rowOff>
    </xdr:from>
    <xdr:to>
      <xdr:col>76</xdr:col>
      <xdr:colOff>114300</xdr:colOff>
      <xdr:row>79</xdr:row>
      <xdr:rowOff>42233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85872"/>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42233</xdr:rowOff>
    </xdr:from>
    <xdr:to>
      <xdr:col>71</xdr:col>
      <xdr:colOff>177800</xdr:colOff>
      <xdr:row>79</xdr:row>
      <xdr:rowOff>42312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86783"/>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140746</xdr:rowOff>
    </xdr:from>
    <xdr:to>
      <xdr:col>85</xdr:col>
      <xdr:colOff>177800</xdr:colOff>
      <xdr:row>78</xdr:row>
      <xdr:rowOff>70896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163623</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9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161972</xdr:rowOff>
    </xdr:from>
    <xdr:to>
      <xdr:col>76</xdr:col>
      <xdr:colOff>165100</xdr:colOff>
      <xdr:row>79</xdr:row>
      <xdr:rowOff>92122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83249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2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162883</xdr:rowOff>
    </xdr:from>
    <xdr:to>
      <xdr:col>72</xdr:col>
      <xdr:colOff>38100</xdr:colOff>
      <xdr:row>79</xdr:row>
      <xdr:rowOff>93033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84160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628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162962</xdr:rowOff>
    </xdr:from>
    <xdr:to>
      <xdr:col>67</xdr:col>
      <xdr:colOff>101600</xdr:colOff>
      <xdr:row>79</xdr:row>
      <xdr:rowOff>93112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84239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628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148059</xdr:rowOff>
    </xdr:from>
    <xdr:to>
      <xdr:col>85</xdr:col>
      <xdr:colOff>127000</xdr:colOff>
      <xdr:row>97</xdr:row>
      <xdr:rowOff>159927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78709"/>
          <a:ext cx="8382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159927</xdr:rowOff>
    </xdr:from>
    <xdr:to>
      <xdr:col>81</xdr:col>
      <xdr:colOff>50800</xdr:colOff>
      <xdr:row>98</xdr:row>
      <xdr:rowOff>2259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90577"/>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2259</xdr:rowOff>
    </xdr:from>
    <xdr:to>
      <xdr:col>76</xdr:col>
      <xdr:colOff>114300</xdr:colOff>
      <xdr:row>98</xdr:row>
      <xdr:rowOff>19424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04359"/>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19424</xdr:rowOff>
    </xdr:from>
    <xdr:to>
      <xdr:col>71</xdr:col>
      <xdr:colOff>177800</xdr:colOff>
      <xdr:row>98</xdr:row>
      <xdr:rowOff>29496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21524"/>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97259</xdr:rowOff>
    </xdr:from>
    <xdr:to>
      <xdr:col>85</xdr:col>
      <xdr:colOff>177800</xdr:colOff>
      <xdr:row>98</xdr:row>
      <xdr:rowOff>27409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75686</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0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109127</xdr:rowOff>
    </xdr:from>
    <xdr:to>
      <xdr:col>81</xdr:col>
      <xdr:colOff>101600</xdr:colOff>
      <xdr:row>98</xdr:row>
      <xdr:rowOff>39277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30404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122909</xdr:rowOff>
    </xdr:from>
    <xdr:to>
      <xdr:col>76</xdr:col>
      <xdr:colOff>165100</xdr:colOff>
      <xdr:row>98</xdr:row>
      <xdr:rowOff>53059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5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44186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140074</xdr:rowOff>
    </xdr:from>
    <xdr:to>
      <xdr:col>72</xdr:col>
      <xdr:colOff>38100</xdr:colOff>
      <xdr:row>98</xdr:row>
      <xdr:rowOff>70224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61351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6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150146</xdr:rowOff>
    </xdr:from>
    <xdr:to>
      <xdr:col>67</xdr:col>
      <xdr:colOff>101600</xdr:colOff>
      <xdr:row>98</xdr:row>
      <xdr:rowOff>80296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71423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7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総務費は住民一人当たり</a:t>
          </a:r>
          <a:r>
            <a:rPr kumimoji="1" lang="en-US" altLang="ja-JP" sz="1000">
              <a:latin typeface="ＭＳ Ｐゴシック" panose="020B0600070205080204" pitchFamily="50" charset="-128"/>
              <a:ea typeface="ＭＳ Ｐゴシック" panose="020B0600070205080204" pitchFamily="50" charset="-128"/>
            </a:rPr>
            <a:t>207,762</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21,505</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228,555</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円下回っている。主な要因としては秋田県町村電算共同事務組合事業経費補助金</a:t>
          </a:r>
          <a:r>
            <a:rPr kumimoji="1" lang="en-US" altLang="ja-JP" sz="1000">
              <a:latin typeface="ＭＳ Ｐゴシック" panose="020B0600070205080204" pitchFamily="50" charset="-128"/>
              <a:ea typeface="ＭＳ Ｐゴシック" panose="020B0600070205080204" pitchFamily="50" charset="-128"/>
            </a:rPr>
            <a:t>19,418</a:t>
          </a:r>
          <a:r>
            <a:rPr kumimoji="1" lang="ja-JP" altLang="en-US" sz="1000">
              <a:latin typeface="ＭＳ Ｐゴシック" panose="020B0600070205080204" pitchFamily="50" charset="-128"/>
              <a:ea typeface="ＭＳ Ｐゴシック" panose="020B0600070205080204" pitchFamily="50" charset="-128"/>
            </a:rPr>
            <a:t>千円の増等が挙げられる。　民生費は住民一人当たり</a:t>
          </a:r>
          <a:r>
            <a:rPr kumimoji="1" lang="en-US" altLang="ja-JP" sz="1000">
              <a:latin typeface="ＭＳ Ｐゴシック" panose="020B0600070205080204" pitchFamily="50" charset="-128"/>
              <a:ea typeface="ＭＳ Ｐゴシック" panose="020B0600070205080204" pitchFamily="50" charset="-128"/>
            </a:rPr>
            <a:t>228,762</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5,830</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51,508</a:t>
          </a:r>
          <a:r>
            <a:rPr kumimoji="1" lang="ja-JP" altLang="en-US" sz="1000">
              <a:latin typeface="ＭＳ Ｐゴシック" panose="020B0600070205080204" pitchFamily="50" charset="-128"/>
              <a:ea typeface="ＭＳ Ｐゴシック" panose="020B0600070205080204" pitchFamily="50" charset="-128"/>
            </a:rPr>
            <a:t>円下回っている。歳出額は住民税非課税世帯等臨時特別給付金（繰越明許分）</a:t>
          </a:r>
          <a:r>
            <a:rPr kumimoji="1" lang="en-US" altLang="ja-JP" sz="1000">
              <a:latin typeface="ＭＳ Ｐゴシック" panose="020B0600070205080204" pitchFamily="50" charset="-128"/>
              <a:ea typeface="ＭＳ Ｐゴシック" panose="020B0600070205080204" pitchFamily="50" charset="-128"/>
            </a:rPr>
            <a:t>29,500</a:t>
          </a:r>
          <a:r>
            <a:rPr kumimoji="1" lang="ja-JP" altLang="en-US" sz="1000">
              <a:latin typeface="ＭＳ Ｐゴシック" panose="020B0600070205080204" pitchFamily="50" charset="-128"/>
              <a:ea typeface="ＭＳ Ｐゴシック" panose="020B0600070205080204" pitchFamily="50" charset="-128"/>
            </a:rPr>
            <a:t>千円の皆減等により、民生費全体で</a:t>
          </a:r>
          <a:r>
            <a:rPr kumimoji="1" lang="en-US" altLang="ja-JP" sz="1000">
              <a:latin typeface="ＭＳ Ｐゴシック" panose="020B0600070205080204" pitchFamily="50" charset="-128"/>
              <a:ea typeface="ＭＳ Ｐゴシック" panose="020B0600070205080204" pitchFamily="50" charset="-128"/>
            </a:rPr>
            <a:t>1,398</a:t>
          </a:r>
          <a:r>
            <a:rPr kumimoji="1" lang="ja-JP" altLang="en-US" sz="1000">
              <a:latin typeface="ＭＳ Ｐゴシック" panose="020B0600070205080204" pitchFamily="50" charset="-128"/>
              <a:ea typeface="ＭＳ Ｐゴシック" panose="020B0600070205080204" pitchFamily="50" charset="-128"/>
            </a:rPr>
            <a:t>千円の減となっているが、分母である</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月</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日時点の人口の減少により、人口一人当たりのコストが増となっている。衛生費は住民一人当たり</a:t>
          </a:r>
          <a:r>
            <a:rPr kumimoji="1" lang="en-US" altLang="ja-JP" sz="1000">
              <a:latin typeface="ＭＳ Ｐゴシック" panose="020B0600070205080204" pitchFamily="50" charset="-128"/>
              <a:ea typeface="ＭＳ Ｐゴシック" panose="020B0600070205080204" pitchFamily="50" charset="-128"/>
            </a:rPr>
            <a:t>96,778</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2,337</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59,443</a:t>
          </a:r>
          <a:r>
            <a:rPr kumimoji="1" lang="ja-JP" altLang="en-US" sz="1000">
              <a:latin typeface="ＭＳ Ｐゴシック" panose="020B0600070205080204" pitchFamily="50" charset="-128"/>
              <a:ea typeface="ＭＳ Ｐゴシック" panose="020B0600070205080204" pitchFamily="50" charset="-128"/>
            </a:rPr>
            <a:t>円下回っている。歳出額は新型コロナウイルスワクチン接種業務における医師等接種業務委託料</a:t>
          </a:r>
          <a:r>
            <a:rPr kumimoji="1" lang="en-US" altLang="ja-JP" sz="1000">
              <a:latin typeface="ＭＳ Ｐゴシック" panose="020B0600070205080204" pitchFamily="50" charset="-128"/>
              <a:ea typeface="ＭＳ Ｐゴシック" panose="020B0600070205080204" pitchFamily="50" charset="-128"/>
            </a:rPr>
            <a:t>2,630</a:t>
          </a:r>
          <a:r>
            <a:rPr kumimoji="1" lang="ja-JP" altLang="en-US" sz="1000">
              <a:latin typeface="ＭＳ Ｐゴシック" panose="020B0600070205080204" pitchFamily="50" charset="-128"/>
              <a:ea typeface="ＭＳ Ｐゴシック" panose="020B0600070205080204" pitchFamily="50" charset="-128"/>
            </a:rPr>
            <a:t>千円の減や、個別接種業務委託料</a:t>
          </a:r>
          <a:r>
            <a:rPr kumimoji="1" lang="en-US" altLang="ja-JP" sz="1000">
              <a:latin typeface="ＭＳ Ｐゴシック" panose="020B0600070205080204" pitchFamily="50" charset="-128"/>
              <a:ea typeface="ＭＳ Ｐゴシック" panose="020B0600070205080204" pitchFamily="50" charset="-128"/>
            </a:rPr>
            <a:t>2,793</a:t>
          </a:r>
          <a:r>
            <a:rPr kumimoji="1" lang="ja-JP" altLang="en-US" sz="1000">
              <a:latin typeface="ＭＳ Ｐゴシック" panose="020B0600070205080204" pitchFamily="50" charset="-128"/>
              <a:ea typeface="ＭＳ Ｐゴシック" panose="020B0600070205080204" pitchFamily="50" charset="-128"/>
            </a:rPr>
            <a:t>千円の減等により、衛生費全体で</a:t>
          </a:r>
          <a:r>
            <a:rPr kumimoji="1" lang="en-US" altLang="ja-JP" sz="1000">
              <a:latin typeface="ＭＳ Ｐゴシック" panose="020B0600070205080204" pitchFamily="50" charset="-128"/>
              <a:ea typeface="ＭＳ Ｐゴシック" panose="020B0600070205080204" pitchFamily="50" charset="-128"/>
            </a:rPr>
            <a:t>967</a:t>
          </a:r>
          <a:r>
            <a:rPr kumimoji="1" lang="ja-JP" altLang="en-US" sz="1000">
              <a:latin typeface="ＭＳ Ｐゴシック" panose="020B0600070205080204" pitchFamily="50" charset="-128"/>
              <a:ea typeface="ＭＳ Ｐゴシック" panose="020B0600070205080204" pitchFamily="50" charset="-128"/>
            </a:rPr>
            <a:t>千円の減となっているが、分母である</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月</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日時点の人口の減少により、人口一人当たりのコストが増となっている。農林水産業費は住民一人当たり</a:t>
          </a:r>
          <a:r>
            <a:rPr kumimoji="1" lang="en-US" altLang="ja-JP" sz="1000">
              <a:latin typeface="ＭＳ Ｐゴシック" panose="020B0600070205080204" pitchFamily="50" charset="-128"/>
              <a:ea typeface="ＭＳ Ｐゴシック" panose="020B0600070205080204" pitchFamily="50" charset="-128"/>
            </a:rPr>
            <a:t>201,057</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40,837</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89,194</a:t>
          </a:r>
          <a:r>
            <a:rPr kumimoji="1" lang="ja-JP" altLang="en-US" sz="1000">
              <a:latin typeface="ＭＳ Ｐゴシック" panose="020B0600070205080204" pitchFamily="50" charset="-128"/>
              <a:ea typeface="ＭＳ Ｐゴシック" panose="020B0600070205080204" pitchFamily="50" charset="-128"/>
            </a:rPr>
            <a:t>円上回っている。主な要因としては町有林有効活用基金積立金</a:t>
          </a:r>
          <a:r>
            <a:rPr kumimoji="1" lang="en-US" altLang="ja-JP" sz="1000">
              <a:latin typeface="ＭＳ Ｐゴシック" panose="020B0600070205080204" pitchFamily="50" charset="-128"/>
              <a:ea typeface="ＭＳ Ｐゴシック" panose="020B0600070205080204" pitchFamily="50" charset="-128"/>
            </a:rPr>
            <a:t>63,049</a:t>
          </a:r>
          <a:r>
            <a:rPr kumimoji="1" lang="ja-JP" altLang="en-US" sz="1000">
              <a:latin typeface="ＭＳ Ｐゴシック" panose="020B0600070205080204" pitchFamily="50" charset="-128"/>
              <a:ea typeface="ＭＳ Ｐゴシック" panose="020B0600070205080204" pitchFamily="50" charset="-128"/>
            </a:rPr>
            <a:t>千円の増等が挙げられる。　商工費は住民一人当たり</a:t>
          </a:r>
          <a:r>
            <a:rPr kumimoji="1" lang="en-US" altLang="ja-JP" sz="1000">
              <a:latin typeface="ＭＳ Ｐゴシック" panose="020B0600070205080204" pitchFamily="50" charset="-128"/>
              <a:ea typeface="ＭＳ Ｐゴシック" panose="020B0600070205080204" pitchFamily="50" charset="-128"/>
            </a:rPr>
            <a:t>116,151</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4,209</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26,697</a:t>
          </a:r>
          <a:r>
            <a:rPr kumimoji="1" lang="ja-JP" altLang="en-US" sz="1000">
              <a:latin typeface="ＭＳ Ｐゴシック" panose="020B0600070205080204" pitchFamily="50" charset="-128"/>
              <a:ea typeface="ＭＳ Ｐゴシック" panose="020B0600070205080204" pitchFamily="50" charset="-128"/>
            </a:rPr>
            <a:t>円上回っている。主な要因としては新型コロナウイルス感染症対応消費喚起助成金（お買い得商品券）</a:t>
          </a:r>
          <a:r>
            <a:rPr kumimoji="1" lang="en-US" altLang="ja-JP" sz="1000">
              <a:latin typeface="ＭＳ Ｐゴシック" panose="020B0600070205080204" pitchFamily="50" charset="-128"/>
              <a:ea typeface="ＭＳ Ｐゴシック" panose="020B0600070205080204" pitchFamily="50" charset="-128"/>
            </a:rPr>
            <a:t>3,027</a:t>
          </a:r>
          <a:r>
            <a:rPr kumimoji="1" lang="ja-JP" altLang="en-US" sz="1000">
              <a:latin typeface="ＭＳ Ｐゴシック" panose="020B0600070205080204" pitchFamily="50" charset="-128"/>
              <a:ea typeface="ＭＳ Ｐゴシック" panose="020B0600070205080204" pitchFamily="50" charset="-128"/>
            </a:rPr>
            <a:t>千円の増等が挙げられる。土木費は住民一人当たり</a:t>
          </a:r>
          <a:r>
            <a:rPr kumimoji="1" lang="en-US" altLang="ja-JP" sz="1000">
              <a:latin typeface="ＭＳ Ｐゴシック" panose="020B0600070205080204" pitchFamily="50" charset="-128"/>
              <a:ea typeface="ＭＳ Ｐゴシック" panose="020B0600070205080204" pitchFamily="50" charset="-128"/>
            </a:rPr>
            <a:t>123,554</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2,335</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41,390</a:t>
          </a:r>
          <a:r>
            <a:rPr kumimoji="1" lang="ja-JP" altLang="en-US" sz="1000">
              <a:latin typeface="ＭＳ Ｐゴシック" panose="020B0600070205080204" pitchFamily="50" charset="-128"/>
              <a:ea typeface="ＭＳ Ｐゴシック" panose="020B0600070205080204" pitchFamily="50" charset="-128"/>
            </a:rPr>
            <a:t>円下回っている。分子である歳出額は橋梁補修工事費</a:t>
          </a:r>
          <a:r>
            <a:rPr kumimoji="1" lang="en-US" altLang="ja-JP" sz="1000">
              <a:latin typeface="ＭＳ Ｐゴシック" panose="020B0600070205080204" pitchFamily="50" charset="-128"/>
              <a:ea typeface="ＭＳ Ｐゴシック" panose="020B0600070205080204" pitchFamily="50" charset="-128"/>
            </a:rPr>
            <a:t>17,176</a:t>
          </a:r>
          <a:r>
            <a:rPr kumimoji="1" lang="ja-JP" altLang="en-US" sz="1000">
              <a:latin typeface="ＭＳ Ｐゴシック" panose="020B0600070205080204" pitchFamily="50" charset="-128"/>
              <a:ea typeface="ＭＳ Ｐゴシック" panose="020B0600070205080204" pitchFamily="50" charset="-128"/>
            </a:rPr>
            <a:t>千円の減等により、土木費全体で</a:t>
          </a:r>
          <a:r>
            <a:rPr kumimoji="1" lang="en-US" altLang="ja-JP" sz="1000">
              <a:latin typeface="ＭＳ Ｐゴシック" panose="020B0600070205080204" pitchFamily="50" charset="-128"/>
              <a:ea typeface="ＭＳ Ｐゴシック" panose="020B0600070205080204" pitchFamily="50" charset="-128"/>
            </a:rPr>
            <a:t>3,113</a:t>
          </a:r>
          <a:r>
            <a:rPr kumimoji="1" lang="ja-JP" altLang="en-US" sz="1000">
              <a:latin typeface="ＭＳ Ｐゴシック" panose="020B0600070205080204" pitchFamily="50" charset="-128"/>
              <a:ea typeface="ＭＳ Ｐゴシック" panose="020B0600070205080204" pitchFamily="50" charset="-128"/>
            </a:rPr>
            <a:t>千円の減となっているが、分母である</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月</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日時点の人口の減少により、人口一人当たりのコストが増となっている。消防費は住民一人当たり</a:t>
          </a:r>
          <a:r>
            <a:rPr kumimoji="1" lang="en-US" altLang="ja-JP" sz="1000">
              <a:latin typeface="ＭＳ Ｐゴシック" panose="020B0600070205080204" pitchFamily="50" charset="-128"/>
              <a:ea typeface="ＭＳ Ｐゴシック" panose="020B0600070205080204" pitchFamily="50" charset="-128"/>
            </a:rPr>
            <a:t>56,789</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5,671</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9,192</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円下回っている。主な要因としては消防団員出動報酬</a:t>
          </a:r>
          <a:r>
            <a:rPr kumimoji="1" lang="en-US" altLang="ja-JP" sz="1000">
              <a:latin typeface="ＭＳ Ｐゴシック" panose="020B0600070205080204" pitchFamily="50" charset="-128"/>
              <a:ea typeface="ＭＳ Ｐゴシック" panose="020B0600070205080204" pitchFamily="50" charset="-128"/>
            </a:rPr>
            <a:t>2,700</a:t>
          </a:r>
          <a:r>
            <a:rPr kumimoji="1" lang="ja-JP" altLang="en-US" sz="1000">
              <a:latin typeface="ＭＳ Ｐゴシック" panose="020B0600070205080204" pitchFamily="50" charset="-128"/>
              <a:ea typeface="ＭＳ Ｐゴシック" panose="020B0600070205080204" pitchFamily="50" charset="-128"/>
            </a:rPr>
            <a:t>千円の増等が挙げられる。教育費は住民一人当たり</a:t>
          </a:r>
          <a:r>
            <a:rPr kumimoji="1" lang="en-US" altLang="ja-JP" sz="1000">
              <a:latin typeface="ＭＳ Ｐゴシック" panose="020B0600070205080204" pitchFamily="50" charset="-128"/>
              <a:ea typeface="ＭＳ Ｐゴシック" panose="020B0600070205080204" pitchFamily="50" charset="-128"/>
            </a:rPr>
            <a:t>122,323</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286,451</a:t>
          </a:r>
          <a:r>
            <a:rPr kumimoji="1" lang="ja-JP" altLang="en-US" sz="1000">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latin typeface="ＭＳ Ｐゴシック" panose="020B0600070205080204" pitchFamily="50" charset="-128"/>
              <a:ea typeface="ＭＳ Ｐゴシック" panose="020B0600070205080204" pitchFamily="50" charset="-128"/>
            </a:rPr>
            <a:t>41,897</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円下回っている。主な要因としては義務教育学校整備事業に係る工事費合計で</a:t>
          </a:r>
          <a:r>
            <a:rPr kumimoji="1" lang="en-US" altLang="ja-JP" sz="1000">
              <a:latin typeface="ＭＳ Ｐゴシック" panose="020B0600070205080204" pitchFamily="50" charset="-128"/>
              <a:ea typeface="ＭＳ Ｐゴシック" panose="020B0600070205080204" pitchFamily="50" charset="-128"/>
            </a:rPr>
            <a:t>769,083</a:t>
          </a:r>
          <a:r>
            <a:rPr kumimoji="1" lang="ja-JP" altLang="en-US" sz="1000">
              <a:latin typeface="ＭＳ Ｐゴシック" panose="020B0600070205080204" pitchFamily="50" charset="-128"/>
              <a:ea typeface="ＭＳ Ｐゴシック" panose="020B0600070205080204" pitchFamily="50" charset="-128"/>
            </a:rPr>
            <a:t>千円の皆減等が挙げられる。　災害復旧費は住民一人当たり</a:t>
          </a:r>
          <a:r>
            <a:rPr kumimoji="1" lang="en-US" altLang="ja-JP" sz="1000">
              <a:latin typeface="ＭＳ Ｐゴシック" panose="020B0600070205080204" pitchFamily="50" charset="-128"/>
              <a:ea typeface="ＭＳ Ｐゴシック" panose="020B0600070205080204" pitchFamily="50" charset="-128"/>
            </a:rPr>
            <a:t>51,392</a:t>
          </a:r>
          <a:r>
            <a:rPr kumimoji="1" lang="ja-JP" altLang="en-US" sz="1000">
              <a:latin typeface="ＭＳ Ｐゴシック" panose="020B0600070205080204" pitchFamily="50" charset="-128"/>
              <a:ea typeface="ＭＳ Ｐゴシック" panose="020B0600070205080204" pitchFamily="50" charset="-128"/>
            </a:rPr>
            <a:t>円で、前年度から皆増となり、類似団体平均値を</a:t>
          </a:r>
          <a:r>
            <a:rPr kumimoji="1" lang="en-US" altLang="ja-JP" sz="1000">
              <a:latin typeface="ＭＳ Ｐゴシック" panose="020B0600070205080204" pitchFamily="50" charset="-128"/>
              <a:ea typeface="ＭＳ Ｐゴシック" panose="020B0600070205080204" pitchFamily="50" charset="-128"/>
            </a:rPr>
            <a:t>31,707</a:t>
          </a:r>
          <a:r>
            <a:rPr kumimoji="1" lang="ja-JP" altLang="en-US" sz="1000">
              <a:latin typeface="ＭＳ Ｐゴシック" panose="020B0600070205080204" pitchFamily="50" charset="-128"/>
              <a:ea typeface="ＭＳ Ｐゴシック" panose="020B0600070205080204" pitchFamily="50" charset="-128"/>
            </a:rPr>
            <a:t>円上回っている。主な要因としては令和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年７月豪雨に係る復旧事業等が挙げられる。公債費は住民一人当たり</a:t>
          </a:r>
          <a:r>
            <a:rPr kumimoji="1" lang="en-US" altLang="ja-JP" sz="1000">
              <a:latin typeface="ＭＳ Ｐゴシック" panose="020B0600070205080204" pitchFamily="50" charset="-128"/>
              <a:ea typeface="ＭＳ Ｐゴシック" panose="020B0600070205080204" pitchFamily="50" charset="-128"/>
            </a:rPr>
            <a:t>125,612</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6,230</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55,542</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円下回っている。主な要因としては、令和元年度に実施した「定住化促進住宅整備事業」や「義務教育学校整備事業」等に係る過疎対策事業債の元金償還開始に伴う元利償還金全体の</a:t>
          </a:r>
          <a:r>
            <a:rPr kumimoji="1" lang="en-US" altLang="ja-JP" sz="1000">
              <a:latin typeface="ＭＳ Ｐゴシック" panose="020B0600070205080204" pitchFamily="50" charset="-128"/>
              <a:ea typeface="ＭＳ Ｐゴシック" panose="020B0600070205080204" pitchFamily="50" charset="-128"/>
            </a:rPr>
            <a:t>8,012</a:t>
          </a:r>
          <a:r>
            <a:rPr kumimoji="1" lang="ja-JP" altLang="en-US" sz="1000">
              <a:latin typeface="ＭＳ Ｐゴシック" panose="020B0600070205080204" pitchFamily="50" charset="-128"/>
              <a:ea typeface="ＭＳ Ｐゴシック" panose="020B0600070205080204" pitchFamily="50" charset="-128"/>
            </a:rPr>
            <a:t>千円増等が挙げられる。　いずれの費目についても、事業の見直しにより経常経費を削減し、施設の改修、更新については藤里町公共施設等総合管理計画に基づき適切な維持管理を実施していく。地方債充当事業については、厳正な事業計画に基づき、費用対効果の検証、事業の取捨選択を徹底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財政調整基金は、決算剰余金を中心に積み立てるとともに、最低水準の取崩しに努めている。令和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百万円積立てたが財源不足のため</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百万円を取崩し、年度末残高が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431</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百万円（前年度比</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百万円減）となった。令和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月豪雨に係る復旧事業等に多額の取崩しを要し、残高目標額である</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百万円を再び下回ることとなった。今後は災害復旧事業の繰越や、一部事務組合への負担金の増額等を予定しており事業費の増額が見込まれるため、より一層財源の確保及び既存事業の精査等に努めていく。</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実質収支額は、前年度から</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百万円となっており、繰入金の増により、標準財政規模比では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ポイントの増となっている。実質単年度収支については、標準財政規模比で</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ポイントの減となっており、持続可能な行財政を実現するためにも、財源確保等について十分な検討を重ねていき、今後も健全な数値で推移できるよう、計画的な財政運営に努めていく。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すべての会計が黒字となっている。</a:t>
          </a:r>
        </a:p>
        <a:p>
          <a:r>
            <a:rPr kumimoji="1" lang="ja-JP" altLang="en-US" sz="1000">
              <a:latin typeface="ＭＳ ゴシック" pitchFamily="49" charset="-128"/>
              <a:ea typeface="ＭＳ ゴシック" pitchFamily="49" charset="-128"/>
            </a:rPr>
            <a:t>　一般会計については、前年比</a:t>
          </a:r>
          <a:r>
            <a:rPr kumimoji="1" lang="en-US" altLang="ja-JP" sz="1000">
              <a:latin typeface="ＭＳ ゴシック" pitchFamily="49" charset="-128"/>
              <a:ea typeface="ＭＳ ゴシック" pitchFamily="49" charset="-128"/>
            </a:rPr>
            <a:t>1.44</a:t>
          </a:r>
          <a:r>
            <a:rPr kumimoji="1" lang="ja-JP" altLang="en-US" sz="1000">
              <a:latin typeface="ＭＳ ゴシック" pitchFamily="49" charset="-128"/>
              <a:ea typeface="ＭＳ ゴシック" pitchFamily="49" charset="-128"/>
            </a:rPr>
            <a:t>ポイントの増となった。一定額以上の需用費予算の定率削減、新規備品購入の抑制等の経常経費の節減に努めているほか、交付税算入率の高い過疎対策事業債等の有利な地方債を活用したり、事業の実施にあたっては不要不急の事業を見極めながら優先度の高い事業に絞ったりしている。しかしながら、地方交付税への依存率が高く、今後も税収等の自主財源の大幅な増は見込めないため、黒字額は同水準で推移、もしくは減少していくと見込んでいる。</a:t>
          </a:r>
        </a:p>
        <a:p>
          <a:r>
            <a:rPr kumimoji="1" lang="ja-JP" altLang="en-US" sz="1000">
              <a:latin typeface="ＭＳ ゴシック" pitchFamily="49" charset="-128"/>
              <a:ea typeface="ＭＳ ゴシック" pitchFamily="49" charset="-128"/>
            </a:rPr>
            <a:t>　国民健康保険特別会計については、医療費にあたる保険給付費は療養給付費、高額療養費ともに減少傾向で、前年度比</a:t>
          </a:r>
          <a:r>
            <a:rPr kumimoji="1" lang="en-US" altLang="ja-JP" sz="1000">
              <a:latin typeface="ＭＳ ゴシック" pitchFamily="49" charset="-128"/>
              <a:ea typeface="ＭＳ ゴシック" pitchFamily="49" charset="-128"/>
            </a:rPr>
            <a:t>0.01</a:t>
          </a:r>
          <a:r>
            <a:rPr kumimoji="1" lang="ja-JP" altLang="en-US" sz="1000">
              <a:latin typeface="ＭＳ ゴシック" pitchFamily="49" charset="-128"/>
              <a:ea typeface="ＭＳ ゴシック" pitchFamily="49" charset="-128"/>
            </a:rPr>
            <a:t>ポイントの減となっている。被保険者数の減少とともに、一人当たり医療費も減少傾向にあるが、国保事業費納付金の算定に係る激変緩和措置が減少していく見込みのため、国民健康保険税の収納率向上だけでなく保険事業の推進にも注力していく。</a:t>
          </a:r>
        </a:p>
        <a:p>
          <a:r>
            <a:rPr kumimoji="1" lang="ja-JP" altLang="en-US" sz="1000">
              <a:latin typeface="ＭＳ ゴシック" pitchFamily="49" charset="-128"/>
              <a:ea typeface="ＭＳ ゴシック" pitchFamily="49" charset="-128"/>
            </a:rPr>
            <a:t>　その他の特別会計については、赤字にならないよう一般会計からの繰入を行っているが、今後も独立採算の原則に立ち返り、国民健康保険税、介護保険料の料率、水道、下水道等の使用料の見直しなど、より一層の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4026051</v>
      </c>
      <c r="BO4" s="407"/>
      <c r="BP4" s="407"/>
      <c r="BQ4" s="407"/>
      <c r="BR4" s="407"/>
      <c r="BS4" s="407"/>
      <c r="BT4" s="407"/>
      <c r="BU4" s="408"/>
      <c r="BV4" s="406">
        <v>4500846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7.5</v>
      </c>
      <c r="CU4" s="413"/>
      <c r="CV4" s="413"/>
      <c r="CW4" s="413"/>
      <c r="CX4" s="413"/>
      <c r="CY4" s="413"/>
      <c r="CZ4" s="413"/>
      <c r="DA4" s="414"/>
      <c r="DB4" s="412">
        <v>6.1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3810943</v>
      </c>
      <c r="BO5" s="444"/>
      <c r="BP5" s="444"/>
      <c r="BQ5" s="444"/>
      <c r="BR5" s="444"/>
      <c r="BS5" s="444"/>
      <c r="BT5" s="444"/>
      <c r="BU5" s="445"/>
      <c r="BV5" s="443">
        <v>4340424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v>
      </c>
      <c r="CU5" s="441"/>
      <c r="CV5" s="441"/>
      <c r="CW5" s="441"/>
      <c r="CX5" s="441"/>
      <c r="CY5" s="441"/>
      <c r="CZ5" s="441"/>
      <c r="DA5" s="442"/>
      <c r="DB5" s="440">
        <v>87.2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215108</v>
      </c>
      <c r="BO6" s="444"/>
      <c r="BP6" s="444"/>
      <c r="BQ6" s="444"/>
      <c r="BR6" s="444"/>
      <c r="BS6" s="444"/>
      <c r="BT6" s="444"/>
      <c r="BU6" s="445"/>
      <c r="BV6" s="443">
        <v>160422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90.3</v>
      </c>
      <c r="CU6" s="481"/>
      <c r="CV6" s="481"/>
      <c r="CW6" s="481"/>
      <c r="CX6" s="481"/>
      <c r="CY6" s="481"/>
      <c r="CZ6" s="481"/>
      <c r="DA6" s="482"/>
      <c r="DB6" s="480">
        <v>87.9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37426</v>
      </c>
      <c r="BO7" s="444"/>
      <c r="BP7" s="444"/>
      <c r="BQ7" s="444"/>
      <c r="BR7" s="444"/>
      <c r="BS7" s="444"/>
      <c r="BT7" s="444"/>
      <c r="BU7" s="445"/>
      <c r="BV7" s="443">
        <v>17000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2354776</v>
      </c>
      <c r="CU7" s="444"/>
      <c r="CV7" s="444"/>
      <c r="CW7" s="444"/>
      <c r="CX7" s="444"/>
      <c r="CY7" s="444"/>
      <c r="CZ7" s="444"/>
      <c r="DA7" s="445"/>
      <c r="DB7" s="443">
        <v>2348030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177682</v>
      </c>
      <c r="BO8" s="444"/>
      <c r="BP8" s="444"/>
      <c r="BQ8" s="444"/>
      <c r="BR8" s="444"/>
      <c r="BS8" s="444"/>
      <c r="BT8" s="444"/>
      <c r="BU8" s="445"/>
      <c r="BV8" s="443">
        <v>143422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0.13</v>
      </c>
      <c r="CU8" s="484"/>
      <c r="CV8" s="484"/>
      <c r="CW8" s="484"/>
      <c r="CX8" s="484"/>
      <c r="CY8" s="484"/>
      <c r="CZ8" s="484"/>
      <c r="DA8" s="485"/>
      <c r="DB8" s="483">
        <v>0.13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2896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34260</v>
      </c>
      <c r="BO9" s="444"/>
      <c r="BP9" s="444"/>
      <c r="BQ9" s="444"/>
      <c r="BR9" s="444"/>
      <c r="BS9" s="444"/>
      <c r="BT9" s="444"/>
      <c r="BU9" s="445"/>
      <c r="BV9" s="443">
        <v>18671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11.5</v>
      </c>
      <c r="CU9" s="441"/>
      <c r="CV9" s="441"/>
      <c r="CW9" s="441"/>
      <c r="CX9" s="441"/>
      <c r="CY9" s="441"/>
      <c r="CZ9" s="441"/>
      <c r="DA9" s="442"/>
      <c r="DB9" s="440">
        <v>11.8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3359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78888</v>
      </c>
      <c r="BO10" s="444"/>
      <c r="BP10" s="444"/>
      <c r="BQ10" s="444"/>
      <c r="BR10" s="444"/>
      <c r="BS10" s="444"/>
      <c r="BT10" s="444"/>
      <c r="BU10" s="445"/>
      <c r="BV10" s="443">
        <v>69562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2819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187727</v>
      </c>
      <c r="BO12" s="444"/>
      <c r="BP12" s="444"/>
      <c r="BQ12" s="444"/>
      <c r="BR12" s="444"/>
      <c r="BS12" s="444"/>
      <c r="BT12" s="444"/>
      <c r="BU12" s="445"/>
      <c r="BV12" s="443">
        <v>128552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2800</v>
      </c>
      <c r="S13" s="528"/>
      <c r="T13" s="528"/>
      <c r="U13" s="528"/>
      <c r="V13" s="529"/>
      <c r="W13" s="459" t="s">
        <v>131</v>
      </c>
      <c r="X13" s="460"/>
      <c r="Y13" s="460"/>
      <c r="Z13" s="460"/>
      <c r="AA13" s="460"/>
      <c r="AB13" s="450"/>
      <c r="AC13" s="494">
        <v>182</v>
      </c>
      <c r="AD13" s="495"/>
      <c r="AE13" s="495"/>
      <c r="AF13" s="495"/>
      <c r="AG13" s="537"/>
      <c r="AH13" s="494">
        <v>193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-74579</v>
      </c>
      <c r="BO13" s="444"/>
      <c r="BP13" s="444"/>
      <c r="BQ13" s="444"/>
      <c r="BR13" s="444"/>
      <c r="BS13" s="444"/>
      <c r="BT13" s="444"/>
      <c r="BU13" s="445"/>
      <c r="BV13" s="443">
        <v>-40319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6.2</v>
      </c>
      <c r="CU13" s="441"/>
      <c r="CV13" s="441"/>
      <c r="CW13" s="441"/>
      <c r="CX13" s="441"/>
      <c r="CY13" s="441"/>
      <c r="CZ13" s="441"/>
      <c r="DA13" s="442"/>
      <c r="DB13" s="440">
        <v>6.1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2899</v>
      </c>
      <c r="S14" s="528"/>
      <c r="T14" s="528"/>
      <c r="U14" s="528"/>
      <c r="V14" s="529"/>
      <c r="W14" s="433"/>
      <c r="X14" s="434"/>
      <c r="Y14" s="434"/>
      <c r="Z14" s="434"/>
      <c r="AA14" s="434"/>
      <c r="AB14" s="423"/>
      <c r="AC14" s="530">
        <v>13.3</v>
      </c>
      <c r="AD14" s="531"/>
      <c r="AE14" s="531"/>
      <c r="AF14" s="531"/>
      <c r="AG14" s="532"/>
      <c r="AH14" s="530">
        <v>12.9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15.9</v>
      </c>
      <c r="CU14" s="542"/>
      <c r="CV14" s="542"/>
      <c r="CW14" s="542"/>
      <c r="CX14" s="542"/>
      <c r="CY14" s="542"/>
      <c r="CZ14" s="542"/>
      <c r="DA14" s="543"/>
      <c r="DB14" s="541">
        <v>18.8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2884</v>
      </c>
      <c r="S15" s="528"/>
      <c r="T15" s="528"/>
      <c r="U15" s="528"/>
      <c r="V15" s="529"/>
      <c r="W15" s="459" t="s">
        <v>137</v>
      </c>
      <c r="X15" s="460"/>
      <c r="Y15" s="460"/>
      <c r="Z15" s="460"/>
      <c r="AA15" s="460"/>
      <c r="AB15" s="450"/>
      <c r="AC15" s="494">
        <v>346</v>
      </c>
      <c r="AD15" s="495"/>
      <c r="AE15" s="495"/>
      <c r="AF15" s="495"/>
      <c r="AG15" s="537"/>
      <c r="AH15" s="494">
        <v>390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296282</v>
      </c>
      <c r="BO15" s="407"/>
      <c r="BP15" s="407"/>
      <c r="BQ15" s="407"/>
      <c r="BR15" s="407"/>
      <c r="BS15" s="407"/>
      <c r="BT15" s="407"/>
      <c r="BU15" s="408"/>
      <c r="BV15" s="406">
        <v>292889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25.2</v>
      </c>
      <c r="AD16" s="531"/>
      <c r="AE16" s="531"/>
      <c r="AF16" s="531"/>
      <c r="AG16" s="532"/>
      <c r="AH16" s="530">
        <v>26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2287309</v>
      </c>
      <c r="BO16" s="444"/>
      <c r="BP16" s="444"/>
      <c r="BQ16" s="444"/>
      <c r="BR16" s="444"/>
      <c r="BS16" s="444"/>
      <c r="BT16" s="444"/>
      <c r="BU16" s="445"/>
      <c r="BV16" s="443">
        <v>2272189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843</v>
      </c>
      <c r="AD17" s="495"/>
      <c r="AE17" s="495"/>
      <c r="AF17" s="495"/>
      <c r="AG17" s="537"/>
      <c r="AH17" s="494">
        <v>918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354375</v>
      </c>
      <c r="BO17" s="444"/>
      <c r="BP17" s="444"/>
      <c r="BQ17" s="444"/>
      <c r="BR17" s="444"/>
      <c r="BS17" s="444"/>
      <c r="BT17" s="444"/>
      <c r="BU17" s="445"/>
      <c r="BV17" s="443">
        <v>350481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282.13</v>
      </c>
      <c r="M18" s="567"/>
      <c r="N18" s="567"/>
      <c r="O18" s="567"/>
      <c r="P18" s="567"/>
      <c r="Q18" s="567"/>
      <c r="R18" s="568"/>
      <c r="S18" s="568"/>
      <c r="T18" s="568"/>
      <c r="U18" s="568"/>
      <c r="V18" s="569"/>
      <c r="W18" s="461"/>
      <c r="X18" s="462"/>
      <c r="Y18" s="462"/>
      <c r="Z18" s="462"/>
      <c r="AA18" s="462"/>
      <c r="AB18" s="453"/>
      <c r="AC18" s="570">
        <v>61.5</v>
      </c>
      <c r="AD18" s="571"/>
      <c r="AE18" s="571"/>
      <c r="AF18" s="571"/>
      <c r="AG18" s="572"/>
      <c r="AH18" s="570">
        <v>61.2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2142441</v>
      </c>
      <c r="BO18" s="444"/>
      <c r="BP18" s="444"/>
      <c r="BQ18" s="444"/>
      <c r="BR18" s="444"/>
      <c r="BS18" s="444"/>
      <c r="BT18" s="444"/>
      <c r="BU18" s="445"/>
      <c r="BV18" s="443">
        <v>2102436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3059014</v>
      </c>
      <c r="BO19" s="444"/>
      <c r="BP19" s="444"/>
      <c r="BQ19" s="444"/>
      <c r="BR19" s="444"/>
      <c r="BS19" s="444"/>
      <c r="BT19" s="444"/>
      <c r="BU19" s="445"/>
      <c r="BV19" s="443">
        <v>2932637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1126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3320670</v>
      </c>
      <c r="BO22" s="407"/>
      <c r="BP22" s="407"/>
      <c r="BQ22" s="407"/>
      <c r="BR22" s="407"/>
      <c r="BS22" s="407"/>
      <c r="BT22" s="407"/>
      <c r="BU22" s="408"/>
      <c r="BV22" s="406">
        <v>3479888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3223325</v>
      </c>
      <c r="BO23" s="444"/>
      <c r="BP23" s="444"/>
      <c r="BQ23" s="444"/>
      <c r="BR23" s="444"/>
      <c r="BS23" s="444"/>
      <c r="BT23" s="444"/>
      <c r="BU23" s="445"/>
      <c r="BV23" s="443">
        <v>3421330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7120</v>
      </c>
      <c r="R24" s="495"/>
      <c r="S24" s="495"/>
      <c r="T24" s="495"/>
      <c r="U24" s="495"/>
      <c r="V24" s="537"/>
      <c r="W24" s="589"/>
      <c r="X24" s="590"/>
      <c r="Y24" s="591"/>
      <c r="Z24" s="493" t="s">
        <v>162</v>
      </c>
      <c r="AA24" s="473"/>
      <c r="AB24" s="473"/>
      <c r="AC24" s="473"/>
      <c r="AD24" s="473"/>
      <c r="AE24" s="473"/>
      <c r="AF24" s="473"/>
      <c r="AG24" s="474"/>
      <c r="AH24" s="494">
        <v>63</v>
      </c>
      <c r="AI24" s="495"/>
      <c r="AJ24" s="495"/>
      <c r="AK24" s="495"/>
      <c r="AL24" s="537"/>
      <c r="AM24" s="494">
        <v>184968</v>
      </c>
      <c r="AN24" s="495"/>
      <c r="AO24" s="495"/>
      <c r="AP24" s="495"/>
      <c r="AQ24" s="495"/>
      <c r="AR24" s="537"/>
      <c r="AS24" s="494">
        <v>2936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2343659</v>
      </c>
      <c r="BO24" s="444"/>
      <c r="BP24" s="444"/>
      <c r="BQ24" s="444"/>
      <c r="BR24" s="444"/>
      <c r="BS24" s="444"/>
      <c r="BT24" s="444"/>
      <c r="BU24" s="445"/>
      <c r="BV24" s="443">
        <v>2384572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5540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350702</v>
      </c>
      <c r="BO25" s="407"/>
      <c r="BP25" s="407"/>
      <c r="BQ25" s="407"/>
      <c r="BR25" s="407"/>
      <c r="BS25" s="407"/>
      <c r="BT25" s="407"/>
      <c r="BU25" s="408"/>
      <c r="BV25" s="406">
        <v>352583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5150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9968</v>
      </c>
      <c r="AN26" s="495"/>
      <c r="AO26" s="495"/>
      <c r="AP26" s="495"/>
      <c r="AQ26" s="495"/>
      <c r="AR26" s="537"/>
      <c r="AS26" s="494">
        <v>2492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2790</v>
      </c>
      <c r="R27" s="495"/>
      <c r="S27" s="495"/>
      <c r="T27" s="495"/>
      <c r="U27" s="495"/>
      <c r="V27" s="537"/>
      <c r="W27" s="589"/>
      <c r="X27" s="590"/>
      <c r="Y27" s="591"/>
      <c r="Z27" s="493" t="s">
        <v>171</v>
      </c>
      <c r="AA27" s="473"/>
      <c r="AB27" s="473"/>
      <c r="AC27" s="473"/>
      <c r="AD27" s="473"/>
      <c r="AE27" s="473"/>
      <c r="AF27" s="473"/>
      <c r="AG27" s="474"/>
      <c r="AH27" s="494">
        <v>4</v>
      </c>
      <c r="AI27" s="495"/>
      <c r="AJ27" s="495"/>
      <c r="AK27" s="495"/>
      <c r="AL27" s="537"/>
      <c r="AM27" s="494">
        <v>11019</v>
      </c>
      <c r="AN27" s="495"/>
      <c r="AO27" s="495"/>
      <c r="AP27" s="495"/>
      <c r="AQ27" s="495"/>
      <c r="AR27" s="537"/>
      <c r="AS27" s="494">
        <v>2755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2420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430985</v>
      </c>
      <c r="BO28" s="407"/>
      <c r="BP28" s="407"/>
      <c r="BQ28" s="407"/>
      <c r="BR28" s="407"/>
      <c r="BS28" s="407"/>
      <c r="BT28" s="407"/>
      <c r="BU28" s="408"/>
      <c r="BV28" s="406">
        <v>539823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8</v>
      </c>
      <c r="M29" s="495"/>
      <c r="N29" s="495"/>
      <c r="O29" s="495"/>
      <c r="P29" s="537"/>
      <c r="Q29" s="494">
        <v>2330</v>
      </c>
      <c r="R29" s="495"/>
      <c r="S29" s="495"/>
      <c r="T29" s="495"/>
      <c r="U29" s="495"/>
      <c r="V29" s="537"/>
      <c r="W29" s="592"/>
      <c r="X29" s="593"/>
      <c r="Y29" s="594"/>
      <c r="Z29" s="493" t="s">
        <v>177</v>
      </c>
      <c r="AA29" s="473"/>
      <c r="AB29" s="473"/>
      <c r="AC29" s="473"/>
      <c r="AD29" s="473"/>
      <c r="AE29" s="473"/>
      <c r="AF29" s="473"/>
      <c r="AG29" s="474"/>
      <c r="AH29" s="494">
        <v>67</v>
      </c>
      <c r="AI29" s="495"/>
      <c r="AJ29" s="495"/>
      <c r="AK29" s="495"/>
      <c r="AL29" s="537"/>
      <c r="AM29" s="494">
        <v>195987</v>
      </c>
      <c r="AN29" s="495"/>
      <c r="AO29" s="495"/>
      <c r="AP29" s="495"/>
      <c r="AQ29" s="495"/>
      <c r="AR29" s="537"/>
      <c r="AS29" s="494">
        <v>2925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433168</v>
      </c>
      <c r="BO29" s="444"/>
      <c r="BP29" s="444"/>
      <c r="BQ29" s="444"/>
      <c r="BR29" s="444"/>
      <c r="BS29" s="444"/>
      <c r="BT29" s="444"/>
      <c r="BU29" s="445"/>
      <c r="BV29" s="443">
        <v>433160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375233</v>
      </c>
      <c r="BO30" s="563"/>
      <c r="BP30" s="563"/>
      <c r="BQ30" s="563"/>
      <c r="BR30" s="563"/>
      <c r="BS30" s="563"/>
      <c r="BT30" s="563"/>
      <c r="BU30" s="564"/>
      <c r="BV30" s="562">
        <v>313860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簡易水道事業会計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能代山本広域市町村圏組合（一般会計）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藤里開発公社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能代山本広域市町村圏組合（特別養護老人ホーム運営事業特別会計）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IF('各会計、関係団体の財政状況及び健全化判断比率'!B35="","",'各会計、関係団体の財政状況及び健全化判断比率'!B35)</f>
        <v>合併浄化槽事業特別会計</v>
      </c>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能代山本広域市町村圏組合（能代山本ふるさと市町村圏基金特別会計）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介護サービス特別会計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秋田県市町村総合事務組合（一般会計）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秋田県市町村総合事務組合（交通災害共済事業等特別会計）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秋田県市町村会館管理組合（一般会計）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秋田県後期高齢者医療広域連合（一般会計）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秋田県後期高齢者医療広域連合（後期高齢者医療特別会計）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秋田県町村電算システム共同事業組合（一般会計）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OvwUBmw5cZF5959/9U9HjTO7M3tqCwLjEF5j7+Xs3/J2ZkRQZWSo7H+BnSiM34Unf+xWhA1iezq0ULSOC/IJkw==" saltValue="mcUMFo0YRg5UhWaczkR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535</v>
      </c>
      <c r="D34" s="1187"/>
      <c r="E34" s="1188"/>
      <c r="F34" s="32">
        <v>5.67</v>
      </c>
      <c r="G34" s="33">
        <v>5.61</v>
      </c>
      <c r="H34" s="33">
        <v>5.14</v>
      </c>
      <c r="I34" s="33">
        <v>6.1</v>
      </c>
      <c r="J34" s="34">
        <v>7.54</v>
      </c>
      <c r="K34" s="22"/>
      <c r="L34" s="22"/>
      <c r="M34" s="22"/>
      <c r="N34" s="22"/>
      <c r="O34" s="22"/>
      <c r="P34" s="22"/>
    </row>
    <row r="35" spans="1:16" ht="39" customHeight="1" x14ac:dyDescent="0.15">
      <c r="A35" s="22"/>
      <c r="B35" s="35"/>
      <c r="C35" s="1181" t="s">
        <v>536</v>
      </c>
      <c r="D35" s="1182"/>
      <c r="E35" s="1183"/>
      <c r="F35" s="36">
        <v>1.22</v>
      </c>
      <c r="G35" s="37">
        <v>1.5</v>
      </c>
      <c r="H35" s="37">
        <v>2.46</v>
      </c>
      <c r="I35" s="37">
        <v>2.73</v>
      </c>
      <c r="J35" s="38">
        <v>3.08</v>
      </c>
      <c r="K35" s="22"/>
      <c r="L35" s="22"/>
      <c r="M35" s="22"/>
      <c r="N35" s="22"/>
      <c r="O35" s="22"/>
      <c r="P35" s="22"/>
    </row>
    <row r="36" spans="1:16" ht="39" customHeight="1" x14ac:dyDescent="0.15">
      <c r="A36" s="22"/>
      <c r="B36" s="35"/>
      <c r="C36" s="1181" t="s">
        <v>537</v>
      </c>
      <c r="D36" s="1182"/>
      <c r="E36" s="1183"/>
      <c r="F36" s="36">
        <v>4.0999999999999996</v>
      </c>
      <c r="G36" s="37">
        <v>3.79</v>
      </c>
      <c r="H36" s="37">
        <v>3.36</v>
      </c>
      <c r="I36" s="37">
        <v>2.91</v>
      </c>
      <c r="J36" s="38">
        <v>2.9</v>
      </c>
      <c r="K36" s="22"/>
      <c r="L36" s="22"/>
      <c r="M36" s="22"/>
      <c r="N36" s="22"/>
      <c r="O36" s="22"/>
      <c r="P36" s="22"/>
    </row>
    <row r="37" spans="1:16" ht="39" customHeight="1" x14ac:dyDescent="0.15">
      <c r="A37" s="22"/>
      <c r="B37" s="35"/>
      <c r="C37" s="1181" t="s">
        <v>538</v>
      </c>
      <c r="D37" s="1182"/>
      <c r="E37" s="1183"/>
      <c r="F37" s="36">
        <v>0.8</v>
      </c>
      <c r="G37" s="37">
        <v>1.1299999999999999</v>
      </c>
      <c r="H37" s="37">
        <v>1.1399999999999999</v>
      </c>
      <c r="I37" s="37">
        <v>1.69</v>
      </c>
      <c r="J37" s="38">
        <v>2.15</v>
      </c>
      <c r="K37" s="22"/>
      <c r="L37" s="22"/>
      <c r="M37" s="22"/>
      <c r="N37" s="22"/>
      <c r="O37" s="22"/>
      <c r="P37" s="22"/>
    </row>
    <row r="38" spans="1:16" ht="39" customHeight="1" x14ac:dyDescent="0.15">
      <c r="A38" s="22"/>
      <c r="B38" s="35"/>
      <c r="C38" s="1181" t="s">
        <v>539</v>
      </c>
      <c r="D38" s="1182"/>
      <c r="E38" s="1183"/>
      <c r="F38" s="36">
        <v>0.91</v>
      </c>
      <c r="G38" s="37">
        <v>0.89</v>
      </c>
      <c r="H38" s="37">
        <v>0.63</v>
      </c>
      <c r="I38" s="37">
        <v>0.63</v>
      </c>
      <c r="J38" s="38">
        <v>0.62</v>
      </c>
      <c r="K38" s="22"/>
      <c r="L38" s="22"/>
      <c r="M38" s="22"/>
      <c r="N38" s="22"/>
      <c r="O38" s="22"/>
      <c r="P38" s="22"/>
    </row>
    <row r="39" spans="1:16" ht="39" customHeight="1" x14ac:dyDescent="0.15">
      <c r="A39" s="22"/>
      <c r="B39" s="35"/>
      <c r="C39" s="1181" t="s">
        <v>540</v>
      </c>
      <c r="D39" s="1182"/>
      <c r="E39" s="1183"/>
      <c r="F39" s="36">
        <v>0.33</v>
      </c>
      <c r="G39" s="37">
        <v>0.43</v>
      </c>
      <c r="H39" s="37">
        <v>0.28000000000000003</v>
      </c>
      <c r="I39" s="37">
        <v>0.11</v>
      </c>
      <c r="J39" s="38">
        <v>0.13</v>
      </c>
      <c r="K39" s="22"/>
      <c r="L39" s="22"/>
      <c r="M39" s="22"/>
      <c r="N39" s="22"/>
      <c r="O39" s="22"/>
      <c r="P39" s="22"/>
    </row>
    <row r="40" spans="1:16" ht="39" customHeight="1" x14ac:dyDescent="0.15">
      <c r="A40" s="22"/>
      <c r="B40" s="35"/>
      <c r="C40" s="1181" t="s">
        <v>541</v>
      </c>
      <c r="D40" s="1182"/>
      <c r="E40" s="1183"/>
      <c r="F40" s="36">
        <v>0.05</v>
      </c>
      <c r="G40" s="37">
        <v>0.04</v>
      </c>
      <c r="H40" s="37">
        <v>0.03</v>
      </c>
      <c r="I40" s="37">
        <v>0.08</v>
      </c>
      <c r="J40" s="38">
        <v>0.09</v>
      </c>
      <c r="K40" s="22"/>
      <c r="L40" s="22"/>
      <c r="M40" s="22"/>
      <c r="N40" s="22"/>
      <c r="O40" s="22"/>
      <c r="P40" s="22"/>
    </row>
    <row r="41" spans="1:16" ht="39" customHeight="1" x14ac:dyDescent="0.15">
      <c r="A41" s="22"/>
      <c r="B41" s="35"/>
      <c r="C41" s="1181" t="s">
        <v>542</v>
      </c>
      <c r="D41" s="1182"/>
      <c r="E41" s="1183"/>
      <c r="F41" s="36">
        <v>0.25</v>
      </c>
      <c r="G41" s="37">
        <v>0.19</v>
      </c>
      <c r="H41" s="37">
        <v>0.11</v>
      </c>
      <c r="I41" s="37">
        <v>0.19</v>
      </c>
      <c r="J41" s="38">
        <v>7.0000000000000007E-2</v>
      </c>
      <c r="K41" s="22"/>
      <c r="L41" s="22"/>
      <c r="M41" s="22"/>
      <c r="N41" s="22"/>
      <c r="O41" s="22"/>
      <c r="P41" s="22"/>
    </row>
    <row r="42" spans="1:16" ht="39" customHeight="1" x14ac:dyDescent="0.15">
      <c r="A42" s="22"/>
      <c r="B42" s="39"/>
      <c r="C42" s="1181" t="s">
        <v>543</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544</v>
      </c>
      <c r="D43" s="1185"/>
      <c r="E43" s="1186"/>
      <c r="F43" s="41">
        <v>0.02</v>
      </c>
      <c r="G43" s="42">
        <v>0.01</v>
      </c>
      <c r="H43" s="42">
        <v>0.01</v>
      </c>
      <c r="I43" s="42">
        <v>0.19</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KMX8iIla/FxI6tUJGD9y/EYJ1C0VVPaQ1EYXcLgpYlqBi0Y5fwEAjVWAAi8BzsTef/eL5cb78Je7SAUwatQAg==" saltValue="QkILg32EKqjEIAkl6NuB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311</v>
      </c>
      <c r="L45" s="60">
        <v>318</v>
      </c>
      <c r="M45" s="60">
        <v>337</v>
      </c>
      <c r="N45" s="60">
        <v>346</v>
      </c>
      <c r="O45" s="61">
        <v>354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118</v>
      </c>
      <c r="L48" s="64">
        <v>119</v>
      </c>
      <c r="M48" s="64">
        <v>108</v>
      </c>
      <c r="N48" s="64">
        <v>111</v>
      </c>
      <c r="O48" s="65">
        <v>105</v>
      </c>
      <c r="P48" s="48"/>
      <c r="Q48" s="48"/>
      <c r="R48" s="48"/>
      <c r="S48" s="48"/>
      <c r="T48" s="48"/>
      <c r="U48" s="48"/>
    </row>
    <row r="49" spans="1:21" ht="30.75" customHeight="1" x14ac:dyDescent="0.15">
      <c r="A49" s="48"/>
      <c r="B49" s="1191"/>
      <c r="C49" s="1192"/>
      <c r="D49" s="62"/>
      <c r="E49" s="1197" t="s">
        <v>14</v>
      </c>
      <c r="F49" s="1197"/>
      <c r="G49" s="1197"/>
      <c r="H49" s="1197"/>
      <c r="I49" s="1197"/>
      <c r="J49" s="1198"/>
      <c r="K49" s="63">
        <v>2</v>
      </c>
      <c r="L49" s="64">
        <v>0</v>
      </c>
      <c r="M49" s="64">
        <v>0</v>
      </c>
      <c r="N49" s="64">
        <v>0</v>
      </c>
      <c r="O49" s="65">
        <v>0</v>
      </c>
      <c r="P49" s="48"/>
      <c r="Q49" s="48"/>
      <c r="R49" s="48"/>
      <c r="S49" s="48"/>
      <c r="T49" s="48"/>
      <c r="U49" s="48"/>
    </row>
    <row r="50" spans="1:21" ht="30.75" customHeight="1" x14ac:dyDescent="0.15">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316</v>
      </c>
      <c r="L52" s="64">
        <v>321</v>
      </c>
      <c r="M52" s="64">
        <v>326</v>
      </c>
      <c r="N52" s="64">
        <v>325</v>
      </c>
      <c r="O52" s="65">
        <v>323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115</v>
      </c>
      <c r="L53" s="69">
        <v>116</v>
      </c>
      <c r="M53" s="69">
        <v>119</v>
      </c>
      <c r="N53" s="69">
        <v>132</v>
      </c>
      <c r="O53" s="70">
        <v>136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490</v>
      </c>
      <c r="L58" s="84" t="s">
        <v>490</v>
      </c>
      <c r="M58" s="84" t="s">
        <v>490</v>
      </c>
      <c r="N58" s="84" t="s">
        <v>490</v>
      </c>
      <c r="O58" s="85" t="s">
        <v>490</v>
      </c>
    </row>
    <row r="59" spans="1:21" ht="31.5" customHeight="1" x14ac:dyDescent="0.15">
      <c r="B59" s="1207"/>
      <c r="C59" s="1208"/>
      <c r="D59" s="1214" t="s">
        <v>26</v>
      </c>
      <c r="E59" s="1215"/>
      <c r="F59" s="1215"/>
      <c r="G59" s="1215"/>
      <c r="H59" s="1215"/>
      <c r="I59" s="1215"/>
      <c r="J59" s="1216"/>
      <c r="K59" s="86" t="s">
        <v>490</v>
      </c>
      <c r="L59" s="87" t="s">
        <v>490</v>
      </c>
      <c r="M59" s="87" t="s">
        <v>490</v>
      </c>
      <c r="N59" s="87" t="s">
        <v>490</v>
      </c>
      <c r="O59" s="88" t="s">
        <v>490</v>
      </c>
    </row>
    <row r="60" spans="1:21" ht="31.5" customHeight="1" thickBot="1" x14ac:dyDescent="0.2">
      <c r="B60" s="1209"/>
      <c r="C60" s="1210"/>
      <c r="D60" s="1217" t="s">
        <v>27</v>
      </c>
      <c r="E60" s="1218"/>
      <c r="F60" s="1218"/>
      <c r="G60" s="1218"/>
      <c r="H60" s="1218"/>
      <c r="I60" s="1218"/>
      <c r="J60" s="1219"/>
      <c r="K60" s="89" t="s">
        <v>490</v>
      </c>
      <c r="L60" s="90" t="s">
        <v>490</v>
      </c>
      <c r="M60" s="90" t="s">
        <v>490</v>
      </c>
      <c r="N60" s="90" t="s">
        <v>490</v>
      </c>
      <c r="O60" s="91" t="s">
        <v>490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KH3lI6I6M8HholudoqHZsdXhHrARhDAPqm2n8/t/Jo/kY7Q4PgVigXsIxf0ye8pQM/yywvYkD2nFrETxfoMrA==" saltValue="ciE+7/TVgHLDAsk/9SV/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2979</v>
      </c>
      <c r="J41" s="356">
        <v>3117</v>
      </c>
      <c r="K41" s="356">
        <v>3247</v>
      </c>
      <c r="L41" s="356">
        <v>3480</v>
      </c>
      <c r="M41" s="357">
        <v>3321</v>
      </c>
    </row>
    <row r="42" spans="2:13" ht="27.75" customHeight="1" x14ac:dyDescent="0.15">
      <c r="B42" s="1222"/>
      <c r="C42" s="1223"/>
      <c r="D42" s="106"/>
      <c r="E42" s="1228" t="s">
        <v>32</v>
      </c>
      <c r="F42" s="1228"/>
      <c r="G42" s="1228"/>
      <c r="H42" s="1229"/>
      <c r="I42" s="358" t="s">
        <v>490</v>
      </c>
      <c r="J42" s="359" t="s">
        <v>490</v>
      </c>
      <c r="K42" s="359" t="s">
        <v>490</v>
      </c>
      <c r="L42" s="359" t="s">
        <v>490</v>
      </c>
      <c r="M42" s="360" t="s">
        <v>490</v>
      </c>
    </row>
    <row r="43" spans="2:13" ht="27.75" customHeight="1" x14ac:dyDescent="0.15">
      <c r="B43" s="1222"/>
      <c r="C43" s="1223"/>
      <c r="D43" s="106"/>
      <c r="E43" s="1228" t="s">
        <v>33</v>
      </c>
      <c r="F43" s="1228"/>
      <c r="G43" s="1228"/>
      <c r="H43" s="1229"/>
      <c r="I43" s="358">
        <v>1768</v>
      </c>
      <c r="J43" s="359">
        <v>1549</v>
      </c>
      <c r="K43" s="359">
        <v>1326</v>
      </c>
      <c r="L43" s="359">
        <v>1226</v>
      </c>
      <c r="M43" s="360">
        <v>1113</v>
      </c>
    </row>
    <row r="44" spans="2:13" ht="27.75" customHeight="1" x14ac:dyDescent="0.15">
      <c r="B44" s="1222"/>
      <c r="C44" s="1223"/>
      <c r="D44" s="106"/>
      <c r="E44" s="1228" t="s">
        <v>34</v>
      </c>
      <c r="F44" s="1228"/>
      <c r="G44" s="1228"/>
      <c r="H44" s="1229"/>
      <c r="I44" s="358">
        <v>1</v>
      </c>
      <c r="J44" s="359">
        <v>1</v>
      </c>
      <c r="K44" s="359">
        <v>0</v>
      </c>
      <c r="L44" s="359">
        <v>0</v>
      </c>
      <c r="M44" s="360" t="s">
        <v>490</v>
      </c>
    </row>
    <row r="45" spans="2:13" ht="27.75" customHeight="1" x14ac:dyDescent="0.15">
      <c r="B45" s="1222"/>
      <c r="C45" s="1223"/>
      <c r="D45" s="106"/>
      <c r="E45" s="1228" t="s">
        <v>35</v>
      </c>
      <c r="F45" s="1228"/>
      <c r="G45" s="1228"/>
      <c r="H45" s="1229"/>
      <c r="I45" s="358">
        <v>513</v>
      </c>
      <c r="J45" s="359">
        <v>410</v>
      </c>
      <c r="K45" s="359">
        <v>374</v>
      </c>
      <c r="L45" s="359">
        <v>418</v>
      </c>
      <c r="M45" s="360">
        <v>448</v>
      </c>
    </row>
    <row r="46" spans="2:13" ht="27.75" customHeight="1" x14ac:dyDescent="0.15">
      <c r="B46" s="1222"/>
      <c r="C46" s="1223"/>
      <c r="D46" s="107"/>
      <c r="E46" s="1228" t="s">
        <v>36</v>
      </c>
      <c r="F46" s="1228"/>
      <c r="G46" s="1228"/>
      <c r="H46" s="1229"/>
      <c r="I46" s="358">
        <v>198</v>
      </c>
      <c r="J46" s="359">
        <v>178</v>
      </c>
      <c r="K46" s="359">
        <v>158</v>
      </c>
      <c r="L46" s="359">
        <v>139</v>
      </c>
      <c r="M46" s="360">
        <v>119</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1112</v>
      </c>
      <c r="J50" s="359">
        <v>1247</v>
      </c>
      <c r="K50" s="359">
        <v>1432</v>
      </c>
      <c r="L50" s="359">
        <v>1355</v>
      </c>
      <c r="M50" s="360">
        <v>1310</v>
      </c>
    </row>
    <row r="51" spans="2:13" ht="27.75" customHeight="1" x14ac:dyDescent="0.15">
      <c r="B51" s="1222"/>
      <c r="C51" s="1223"/>
      <c r="D51" s="106"/>
      <c r="E51" s="1228" t="s">
        <v>42</v>
      </c>
      <c r="F51" s="1228"/>
      <c r="G51" s="1228"/>
      <c r="H51" s="1229"/>
      <c r="I51" s="358" t="s">
        <v>490</v>
      </c>
      <c r="J51" s="359" t="s">
        <v>490</v>
      </c>
      <c r="K51" s="359" t="s">
        <v>490</v>
      </c>
      <c r="L51" s="359" t="s">
        <v>490</v>
      </c>
      <c r="M51" s="360" t="s">
        <v>490</v>
      </c>
    </row>
    <row r="52" spans="2:13" ht="27.75" customHeight="1" x14ac:dyDescent="0.15">
      <c r="B52" s="1224"/>
      <c r="C52" s="1225"/>
      <c r="D52" s="106"/>
      <c r="E52" s="1228" t="s">
        <v>43</v>
      </c>
      <c r="F52" s="1228"/>
      <c r="G52" s="1228"/>
      <c r="H52" s="1229"/>
      <c r="I52" s="358">
        <v>3349</v>
      </c>
      <c r="J52" s="359">
        <v>3388</v>
      </c>
      <c r="K52" s="359">
        <v>3422</v>
      </c>
      <c r="L52" s="359">
        <v>3527</v>
      </c>
      <c r="M52" s="360">
        <v>3366</v>
      </c>
    </row>
    <row r="53" spans="2:13" ht="27.75" customHeight="1" thickBot="1" x14ac:dyDescent="0.2">
      <c r="B53" s="1235" t="s">
        <v>19</v>
      </c>
      <c r="C53" s="1236"/>
      <c r="D53" s="110"/>
      <c r="E53" s="1237" t="s">
        <v>44</v>
      </c>
      <c r="F53" s="1237"/>
      <c r="G53" s="1237"/>
      <c r="H53" s="1238"/>
      <c r="I53" s="361">
        <v>998</v>
      </c>
      <c r="J53" s="362">
        <v>620</v>
      </c>
      <c r="K53" s="362">
        <v>252</v>
      </c>
      <c r="L53" s="362">
        <v>381</v>
      </c>
      <c r="M53" s="363">
        <v>324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6NqftX4/gDNmwERGqd3LfvniXt+J7YL4oWfHMO3igkldOSo97Xj1BRP3wM0Ms+Cm4Cst+pejbWecF8wcWmZ4g==" saltValue="JrIMXDAimcqHz3EotY+0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599</v>
      </c>
      <c r="G55" s="122">
        <v>540</v>
      </c>
      <c r="H55" s="123">
        <v>431</v>
      </c>
    </row>
    <row r="56" spans="2:8" ht="52.5" customHeight="1" x14ac:dyDescent="0.15">
      <c r="B56" s="124"/>
      <c r="C56" s="1249" t="s">
        <v>47</v>
      </c>
      <c r="D56" s="1249"/>
      <c r="E56" s="1250"/>
      <c r="F56" s="125">
        <v>433</v>
      </c>
      <c r="G56" s="125">
        <v>433</v>
      </c>
      <c r="H56" s="126">
        <v>433</v>
      </c>
    </row>
    <row r="57" spans="2:8" ht="53.25" customHeight="1" x14ac:dyDescent="0.15">
      <c r="B57" s="124"/>
      <c r="C57" s="1251" t="s">
        <v>48</v>
      </c>
      <c r="D57" s="1251"/>
      <c r="E57" s="1252"/>
      <c r="F57" s="127">
        <v>332</v>
      </c>
      <c r="G57" s="127">
        <v>314</v>
      </c>
      <c r="H57" s="128">
        <v>375</v>
      </c>
    </row>
    <row r="58" spans="2:8" ht="45.75" customHeight="1" x14ac:dyDescent="0.15">
      <c r="B58" s="129"/>
      <c r="C58" s="1239" t="s">
        <v>560</v>
      </c>
      <c r="D58" s="1240"/>
      <c r="E58" s="1241"/>
      <c r="F58" s="130">
        <v>85</v>
      </c>
      <c r="G58" s="130">
        <v>68</v>
      </c>
      <c r="H58" s="131">
        <v>121</v>
      </c>
    </row>
    <row r="59" spans="2:8" ht="45.75" customHeight="1" x14ac:dyDescent="0.15">
      <c r="B59" s="129"/>
      <c r="C59" s="1239" t="s">
        <v>561</v>
      </c>
      <c r="D59" s="1240"/>
      <c r="E59" s="1241"/>
      <c r="F59" s="130">
        <v>66</v>
      </c>
      <c r="G59" s="130">
        <v>71</v>
      </c>
      <c r="H59" s="131">
        <v>75</v>
      </c>
    </row>
    <row r="60" spans="2:8" ht="45.75" customHeight="1" x14ac:dyDescent="0.15">
      <c r="B60" s="129"/>
      <c r="C60" s="1239" t="s">
        <v>562</v>
      </c>
      <c r="D60" s="1240"/>
      <c r="E60" s="1241"/>
      <c r="F60" s="130">
        <v>39</v>
      </c>
      <c r="G60" s="130">
        <v>48</v>
      </c>
      <c r="H60" s="131">
        <v>49</v>
      </c>
    </row>
    <row r="61" spans="2:8" ht="45.75" customHeight="1" x14ac:dyDescent="0.15">
      <c r="B61" s="129"/>
      <c r="C61" s="1239" t="s">
        <v>563</v>
      </c>
      <c r="D61" s="1240"/>
      <c r="E61" s="1241"/>
      <c r="F61" s="130">
        <v>28</v>
      </c>
      <c r="G61" s="130">
        <v>35</v>
      </c>
      <c r="H61" s="131">
        <v>39</v>
      </c>
    </row>
    <row r="62" spans="2:8" ht="45.75" customHeight="1" thickBot="1" x14ac:dyDescent="0.2">
      <c r="B62" s="132"/>
      <c r="C62" s="1242" t="s">
        <v>564</v>
      </c>
      <c r="D62" s="1243"/>
      <c r="E62" s="1244"/>
      <c r="F62" s="133">
        <v>49</v>
      </c>
      <c r="G62" s="133">
        <v>41</v>
      </c>
      <c r="H62" s="134">
        <v>36</v>
      </c>
    </row>
    <row r="63" spans="2:8" ht="52.5" customHeight="1" thickBot="1" x14ac:dyDescent="0.2">
      <c r="B63" s="135"/>
      <c r="C63" s="1245" t="s">
        <v>49</v>
      </c>
      <c r="D63" s="1245"/>
      <c r="E63" s="1246"/>
      <c r="F63" s="136">
        <v>1364</v>
      </c>
      <c r="G63" s="136">
        <v>1287</v>
      </c>
      <c r="H63" s="137">
        <v>1239</v>
      </c>
    </row>
    <row r="64" spans="2:8" x14ac:dyDescent="0.15"/>
  </sheetData>
  <sheetProtection algorithmName="SHA-512" hashValue="Gq59/2L9AhV4e7rYAGyuhq9qTwSge6MxWMwNnNvLNEFbEktok1ItRQ3W4ZkOuwYsjoB102iHvpTi90c7SCY1vQ==" saltValue="TAkDuAU8QLCm6UKuOJ6B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68B1E-4F74-42D3-AD8F-8503A6763A5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v>55.4</v>
      </c>
      <c r="BQ51" s="1253"/>
      <c r="BR51" s="1253"/>
      <c r="BS51" s="1253"/>
      <c r="BT51" s="1253"/>
      <c r="BU51" s="1253"/>
      <c r="BV51" s="1253"/>
      <c r="BW51" s="1253"/>
      <c r="BX51" s="1253">
        <v>32.700000000000003</v>
      </c>
      <c r="BY51" s="1253"/>
      <c r="BZ51" s="1253"/>
      <c r="CA51" s="1253"/>
      <c r="CB51" s="1253"/>
      <c r="CC51" s="1253"/>
      <c r="CD51" s="1253"/>
      <c r="CE51" s="1253"/>
      <c r="CF51" s="1253">
        <v>11.9</v>
      </c>
      <c r="CG51" s="1253"/>
      <c r="CH51" s="1253"/>
      <c r="CI51" s="1253"/>
      <c r="CJ51" s="1253"/>
      <c r="CK51" s="1253"/>
      <c r="CL51" s="1253"/>
      <c r="CM51" s="1253"/>
      <c r="CN51" s="1253">
        <v>18.8</v>
      </c>
      <c r="CO51" s="1253"/>
      <c r="CP51" s="1253"/>
      <c r="CQ51" s="1253"/>
      <c r="CR51" s="1253"/>
      <c r="CS51" s="1253"/>
      <c r="CT51" s="1253"/>
      <c r="CU51" s="1253"/>
      <c r="CV51" s="1253">
        <v>15.9</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65.099999999999994</v>
      </c>
      <c r="BQ53" s="1253"/>
      <c r="BR53" s="1253"/>
      <c r="BS53" s="1253"/>
      <c r="BT53" s="1253"/>
      <c r="BU53" s="1253"/>
      <c r="BV53" s="1253"/>
      <c r="BW53" s="1253"/>
      <c r="BX53" s="1253">
        <v>65.3</v>
      </c>
      <c r="BY53" s="1253"/>
      <c r="BZ53" s="1253"/>
      <c r="CA53" s="1253"/>
      <c r="CB53" s="1253"/>
      <c r="CC53" s="1253"/>
      <c r="CD53" s="1253"/>
      <c r="CE53" s="1253"/>
      <c r="CF53" s="1253">
        <v>66.3</v>
      </c>
      <c r="CG53" s="1253"/>
      <c r="CH53" s="1253"/>
      <c r="CI53" s="1253"/>
      <c r="CJ53" s="1253"/>
      <c r="CK53" s="1253"/>
      <c r="CL53" s="1253"/>
      <c r="CM53" s="1253"/>
      <c r="CN53" s="1253">
        <v>64.5</v>
      </c>
      <c r="CO53" s="1253"/>
      <c r="CP53" s="1253"/>
      <c r="CQ53" s="1253"/>
      <c r="CR53" s="1253"/>
      <c r="CS53" s="1253"/>
      <c r="CT53" s="1253"/>
      <c r="CU53" s="1253"/>
      <c r="CV53" s="1253">
        <v>65.599999999999994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60.8</v>
      </c>
      <c r="CG57" s="1253"/>
      <c r="CH57" s="1253"/>
      <c r="CI57" s="1253"/>
      <c r="CJ57" s="1253"/>
      <c r="CK57" s="1253"/>
      <c r="CL57" s="1253"/>
      <c r="CM57" s="1253"/>
      <c r="CN57" s="1253">
        <v>62.2</v>
      </c>
      <c r="CO57" s="1253"/>
      <c r="CP57" s="1253"/>
      <c r="CQ57" s="1253"/>
      <c r="CR57" s="1253"/>
      <c r="CS57" s="1253"/>
      <c r="CT57" s="1253"/>
      <c r="CU57" s="1253"/>
      <c r="CV57" s="1253">
        <v>62.5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v>55.4</v>
      </c>
      <c r="BQ73" s="1253"/>
      <c r="BR73" s="1253"/>
      <c r="BS73" s="1253"/>
      <c r="BT73" s="1253"/>
      <c r="BU73" s="1253"/>
      <c r="BV73" s="1253"/>
      <c r="BW73" s="1253"/>
      <c r="BX73" s="1253">
        <v>32.700000000000003</v>
      </c>
      <c r="BY73" s="1253"/>
      <c r="BZ73" s="1253"/>
      <c r="CA73" s="1253"/>
      <c r="CB73" s="1253"/>
      <c r="CC73" s="1253"/>
      <c r="CD73" s="1253"/>
      <c r="CE73" s="1253"/>
      <c r="CF73" s="1253">
        <v>11.9</v>
      </c>
      <c r="CG73" s="1253"/>
      <c r="CH73" s="1253"/>
      <c r="CI73" s="1253"/>
      <c r="CJ73" s="1253"/>
      <c r="CK73" s="1253"/>
      <c r="CL73" s="1253"/>
      <c r="CM73" s="1253"/>
      <c r="CN73" s="1253">
        <v>18.8</v>
      </c>
      <c r="CO73" s="1253"/>
      <c r="CP73" s="1253"/>
      <c r="CQ73" s="1253"/>
      <c r="CR73" s="1253"/>
      <c r="CS73" s="1253"/>
      <c r="CT73" s="1253"/>
      <c r="CU73" s="1253"/>
      <c r="CV73" s="1253">
        <v>15.9</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8.8000000000000007</v>
      </c>
      <c r="BQ75" s="1253"/>
      <c r="BR75" s="1253"/>
      <c r="BS75" s="1253"/>
      <c r="BT75" s="1253"/>
      <c r="BU75" s="1253"/>
      <c r="BV75" s="1253"/>
      <c r="BW75" s="1253"/>
      <c r="BX75" s="1253">
        <v>7.6</v>
      </c>
      <c r="BY75" s="1253"/>
      <c r="BZ75" s="1253"/>
      <c r="CA75" s="1253"/>
      <c r="CB75" s="1253"/>
      <c r="CC75" s="1253"/>
      <c r="CD75" s="1253"/>
      <c r="CE75" s="1253"/>
      <c r="CF75" s="1253">
        <v>6</v>
      </c>
      <c r="CG75" s="1253"/>
      <c r="CH75" s="1253"/>
      <c r="CI75" s="1253"/>
      <c r="CJ75" s="1253"/>
      <c r="CK75" s="1253"/>
      <c r="CL75" s="1253"/>
      <c r="CM75" s="1253"/>
      <c r="CN75" s="1253">
        <v>6.1</v>
      </c>
      <c r="CO75" s="1253"/>
      <c r="CP75" s="1253"/>
      <c r="CQ75" s="1253"/>
      <c r="CR75" s="1253"/>
      <c r="CS75" s="1253"/>
      <c r="CT75" s="1253"/>
      <c r="CU75" s="1253"/>
      <c r="CV75" s="1253">
        <v>6.2</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574</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8</v>
      </c>
      <c r="BY79" s="1253"/>
      <c r="BZ79" s="1253"/>
      <c r="CA79" s="1253"/>
      <c r="CB79" s="1253"/>
      <c r="CC79" s="1253"/>
      <c r="CD79" s="1253"/>
      <c r="CE79" s="1253"/>
      <c r="CF79" s="1253">
        <v>6.6</v>
      </c>
      <c r="CG79" s="1253"/>
      <c r="CH79" s="1253"/>
      <c r="CI79" s="1253"/>
      <c r="CJ79" s="1253"/>
      <c r="CK79" s="1253"/>
      <c r="CL79" s="1253"/>
      <c r="CM79" s="1253"/>
      <c r="CN79" s="1253">
        <v>6.8</v>
      </c>
      <c r="CO79" s="1253"/>
      <c r="CP79" s="1253"/>
      <c r="CQ79" s="1253"/>
      <c r="CR79" s="1253"/>
      <c r="CS79" s="1253"/>
      <c r="CT79" s="1253"/>
      <c r="CU79" s="1253"/>
      <c r="CV79" s="1253">
        <v>7.3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WMoQ4jivGi3SKSQObtEAIrlDR7/+J3Y/syP/FXFJxTSMAmZFTSS8jZN50R/F4bChQ1eyMHuffOd3lZj3/mGUtg==" saltValue="sNSjbeBR++JqErkq2H6p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154DF-C9B3-4D56-B481-7A79FB47369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4R8lDeGUKvCbmWoG2H2A2mK5KgBFm0FtCyYsZIwx5x2qEzB6B8I5gBKPhYbf8/lJhgw5TV6D1zG8BUHvuxHjdw==" saltValue="urmnFPEM4WcQXqTbasep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CB7ED-D5F3-4737-9E71-E6031B7709A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9N2wbSNNS1QJfUJ3KGrRL0uUVNTW4pG53R8k2kDH5fUDMSFTMdu9kNIqnEXSSNo/b1/JNMuoYC23vAc/+aV1Fw==" saltValue="0RQifPsTPT5GjxaGNg0x2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126444</v>
      </c>
      <c r="E3" s="156"/>
      <c r="F3" s="157">
        <v>316937</v>
      </c>
      <c r="G3" s="158"/>
      <c r="H3" s="159"/>
    </row>
    <row r="4" spans="1:8" x14ac:dyDescent="0.15">
      <c r="A4" s="160"/>
      <c r="B4" s="161"/>
      <c r="C4" s="162"/>
      <c r="D4" s="163">
        <v>76920</v>
      </c>
      <c r="E4" s="164"/>
      <c r="F4" s="165">
        <v>199150</v>
      </c>
      <c r="G4" s="166"/>
      <c r="H4" s="167"/>
    </row>
    <row r="5" spans="1:8" x14ac:dyDescent="0.15">
      <c r="A5" s="148" t="s">
        <v>522</v>
      </c>
      <c r="B5" s="153"/>
      <c r="C5" s="154"/>
      <c r="D5" s="155">
        <v>200495</v>
      </c>
      <c r="E5" s="156"/>
      <c r="F5" s="157">
        <v>332350</v>
      </c>
      <c r="G5" s="158"/>
      <c r="H5" s="159"/>
    </row>
    <row r="6" spans="1:8" x14ac:dyDescent="0.15">
      <c r="A6" s="160"/>
      <c r="B6" s="161"/>
      <c r="C6" s="162"/>
      <c r="D6" s="163">
        <v>49200</v>
      </c>
      <c r="E6" s="164"/>
      <c r="F6" s="165">
        <v>200453</v>
      </c>
      <c r="G6" s="166"/>
      <c r="H6" s="167"/>
    </row>
    <row r="7" spans="1:8" x14ac:dyDescent="0.15">
      <c r="A7" s="148" t="s">
        <v>523</v>
      </c>
      <c r="B7" s="153"/>
      <c r="C7" s="154"/>
      <c r="D7" s="155">
        <v>248946</v>
      </c>
      <c r="E7" s="156"/>
      <c r="F7" s="157">
        <v>362690</v>
      </c>
      <c r="G7" s="158"/>
      <c r="H7" s="159"/>
    </row>
    <row r="8" spans="1:8" x14ac:dyDescent="0.15">
      <c r="A8" s="160"/>
      <c r="B8" s="161"/>
      <c r="C8" s="162"/>
      <c r="D8" s="163">
        <v>52159</v>
      </c>
      <c r="E8" s="164"/>
      <c r="F8" s="165">
        <v>172580</v>
      </c>
      <c r="G8" s="166"/>
      <c r="H8" s="167"/>
    </row>
    <row r="9" spans="1:8" x14ac:dyDescent="0.15">
      <c r="A9" s="148" t="s">
        <v>524</v>
      </c>
      <c r="B9" s="153"/>
      <c r="C9" s="154"/>
      <c r="D9" s="155">
        <v>363118</v>
      </c>
      <c r="E9" s="156"/>
      <c r="F9" s="157">
        <v>296093</v>
      </c>
      <c r="G9" s="158"/>
      <c r="H9" s="159"/>
    </row>
    <row r="10" spans="1:8" x14ac:dyDescent="0.15">
      <c r="A10" s="160"/>
      <c r="B10" s="161"/>
      <c r="C10" s="162"/>
      <c r="D10" s="163">
        <v>67188</v>
      </c>
      <c r="E10" s="164"/>
      <c r="F10" s="165">
        <v>140545</v>
      </c>
      <c r="G10" s="166"/>
      <c r="H10" s="167"/>
    </row>
    <row r="11" spans="1:8" x14ac:dyDescent="0.15">
      <c r="A11" s="148" t="s">
        <v>525</v>
      </c>
      <c r="B11" s="153"/>
      <c r="C11" s="154"/>
      <c r="D11" s="155">
        <v>125748</v>
      </c>
      <c r="E11" s="156"/>
      <c r="F11" s="157">
        <v>308655</v>
      </c>
      <c r="G11" s="158"/>
      <c r="H11" s="159"/>
    </row>
    <row r="12" spans="1:8" x14ac:dyDescent="0.15">
      <c r="A12" s="160"/>
      <c r="B12" s="161"/>
      <c r="C12" s="168"/>
      <c r="D12" s="163">
        <v>64625</v>
      </c>
      <c r="E12" s="164"/>
      <c r="F12" s="165">
        <v>169887</v>
      </c>
      <c r="G12" s="166"/>
      <c r="H12" s="167"/>
    </row>
    <row r="13" spans="1:8" x14ac:dyDescent="0.15">
      <c r="A13" s="148"/>
      <c r="B13" s="153"/>
      <c r="C13" s="169"/>
      <c r="D13" s="170">
        <v>212950</v>
      </c>
      <c r="E13" s="171"/>
      <c r="F13" s="172">
        <v>323345</v>
      </c>
      <c r="G13" s="173"/>
      <c r="H13" s="159"/>
    </row>
    <row r="14" spans="1:8" x14ac:dyDescent="0.15">
      <c r="A14" s="160"/>
      <c r="B14" s="161"/>
      <c r="C14" s="162"/>
      <c r="D14" s="163">
        <v>62018</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5.67</v>
      </c>
      <c r="C19" s="174">
        <f>ROUND(VALUE(SUBSTITUTE(実質収支比率等に係る経年分析!G$48,"▲","-")),2)</f>
        <v>5.61</v>
      </c>
      <c r="D19" s="174">
        <f>ROUND(VALUE(SUBSTITUTE(実質収支比率等に係る経年分析!H$48,"▲","-")),2)</f>
        <v>5.15</v>
      </c>
      <c r="E19" s="174">
        <f>ROUND(VALUE(SUBSTITUTE(実質収支比率等に係る経年分析!I$48,"▲","-")),2)</f>
        <v>6.11</v>
      </c>
      <c r="F19" s="174">
        <f>ROUND(VALUE(SUBSTITUTE(実質収支比率等に係る経年分析!J$48,"▲","-")),2)</f>
        <v>7.55</v>
      </c>
    </row>
    <row r="20" spans="1:11" x14ac:dyDescent="0.15">
      <c r="A20" s="174" t="s">
        <v>53</v>
      </c>
      <c r="B20" s="174">
        <f>ROUND(VALUE(SUBSTITUTE(実質収支比率等に係る経年分析!F$47,"▲","-")),2)</f>
        <v>19.329999999999998</v>
      </c>
      <c r="C20" s="174">
        <f>ROUND(VALUE(SUBSTITUTE(実質収支比率等に係る経年分析!G$47,"▲","-")),2)</f>
        <v>22.93</v>
      </c>
      <c r="D20" s="174">
        <f>ROUND(VALUE(SUBSTITUTE(実質収支比率等に係る経年分析!H$47,"▲","-")),2)</f>
        <v>24.71</v>
      </c>
      <c r="E20" s="174">
        <f>ROUND(VALUE(SUBSTITUTE(実質収支比率等に係る経年分析!I$47,"▲","-")),2)</f>
        <v>22.99</v>
      </c>
      <c r="F20" s="174">
        <f>ROUND(VALUE(SUBSTITUTE(実質収支比率等に係る経年分析!J$47,"▲","-")),2)</f>
        <v>18.3</v>
      </c>
    </row>
    <row r="21" spans="1:11" x14ac:dyDescent="0.15">
      <c r="A21" s="174" t="s">
        <v>54</v>
      </c>
      <c r="B21" s="174">
        <f>IF(ISNUMBER(VALUE(SUBSTITUTE(実質収支比率等に係る経年分析!F$49,"▲","-"))),ROUND(VALUE(SUBSTITUTE(実質収支比率等に係る経年分析!F$49,"▲","-")),2),NA())</f>
        <v>1.7</v>
      </c>
      <c r="C21" s="174">
        <f>IF(ISNUMBER(VALUE(SUBSTITUTE(実質収支比率等に係る経年分析!G$49,"▲","-"))),ROUND(VALUE(SUBSTITUTE(実質収支比率等に係る経年分析!G$49,"▲","-")),2),NA())</f>
        <v>4.67</v>
      </c>
      <c r="D21" s="174">
        <f>IF(ISNUMBER(VALUE(SUBSTITUTE(実質収支比率等に係る経年分析!H$49,"▲","-"))),ROUND(VALUE(SUBSTITUTE(実質収支比率等に係る経年分析!H$49,"▲","-")),2),NA())</f>
        <v>3.62</v>
      </c>
      <c r="E21" s="174">
        <f>IF(ISNUMBER(VALUE(SUBSTITUTE(実質収支比率等に係る経年分析!I$49,"▲","-"))),ROUND(VALUE(SUBSTITUTE(実質収支比率等に係る経年分析!I$49,"▲","-")),2),NA())</f>
        <v>-1.72</v>
      </c>
      <c r="F21" s="174">
        <f>IF(ISNUMBER(VALUE(SUBSTITUTE(実質収支比率等に係る経年分析!J$49,"▲","-"))),ROUND(VALUE(SUBSTITUTE(実質収支比率等に係る経年分析!J$49,"▲","-")),2),NA())</f>
        <v>-3.17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合併浄化槽事業特別会計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介護サービス特別会計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1.1299999999999999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1.1399999999999999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4.0999999999999996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316</v>
      </c>
      <c r="E42" s="176"/>
      <c r="F42" s="176"/>
      <c r="G42" s="176">
        <f>'実質公債費比率（分子）の構造'!L$52</f>
        <v>321</v>
      </c>
      <c r="H42" s="176"/>
      <c r="I42" s="176"/>
      <c r="J42" s="176">
        <f>'実質公債費比率（分子）の構造'!M$52</f>
        <v>326</v>
      </c>
      <c r="K42" s="176"/>
      <c r="L42" s="176"/>
      <c r="M42" s="176">
        <f>'実質公債費比率（分子）の構造'!N$52</f>
        <v>325</v>
      </c>
      <c r="N42" s="176"/>
      <c r="O42" s="176"/>
      <c r="P42" s="176">
        <f>'実質公債費比率（分子）の構造'!O$52</f>
        <v>323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2</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64</v>
      </c>
      <c r="B46" s="176">
        <f>'実質公債費比率（分子）の構造'!K$48</f>
        <v>118</v>
      </c>
      <c r="C46" s="176"/>
      <c r="D46" s="176"/>
      <c r="E46" s="176">
        <f>'実質公債費比率（分子）の構造'!L$48</f>
        <v>119</v>
      </c>
      <c r="F46" s="176"/>
      <c r="G46" s="176"/>
      <c r="H46" s="176">
        <f>'実質公債費比率（分子）の構造'!M$48</f>
        <v>108</v>
      </c>
      <c r="I46" s="176"/>
      <c r="J46" s="176"/>
      <c r="K46" s="176">
        <f>'実質公債費比率（分子）の構造'!N$48</f>
        <v>111</v>
      </c>
      <c r="L46" s="176"/>
      <c r="M46" s="176"/>
      <c r="N46" s="176">
        <f>'実質公債費比率（分子）の構造'!O$48</f>
        <v>105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311</v>
      </c>
      <c r="C49" s="176"/>
      <c r="D49" s="176"/>
      <c r="E49" s="176">
        <f>'実質公債費比率（分子）の構造'!L$45</f>
        <v>318</v>
      </c>
      <c r="F49" s="176"/>
      <c r="G49" s="176"/>
      <c r="H49" s="176">
        <f>'実質公債費比率（分子）の構造'!M$45</f>
        <v>337</v>
      </c>
      <c r="I49" s="176"/>
      <c r="J49" s="176"/>
      <c r="K49" s="176">
        <f>'実質公債費比率（分子）の構造'!N$45</f>
        <v>346</v>
      </c>
      <c r="L49" s="176"/>
      <c r="M49" s="176"/>
      <c r="N49" s="176">
        <f>'実質公債費比率（分子）の構造'!O$45</f>
        <v>354</v>
      </c>
      <c r="O49" s="176"/>
      <c r="P49" s="176"/>
    </row>
    <row r="50" spans="1:16" x14ac:dyDescent="0.15">
      <c r="A50" s="176" t="s">
        <v>67</v>
      </c>
      <c r="B50" s="176" t="e">
        <f>NA()</f>
        <v>#N/A</v>
      </c>
      <c r="C50" s="176">
        <f>IF(ISNUMBER('実質公債費比率（分子）の構造'!K$53),'実質公債費比率（分子）の構造'!K$53,NA())</f>
        <v>115</v>
      </c>
      <c r="D50" s="176" t="e">
        <f>NA()</f>
        <v>#N/A</v>
      </c>
      <c r="E50" s="176" t="e">
        <f>NA()</f>
        <v>#N/A</v>
      </c>
      <c r="F50" s="176">
        <f>IF(ISNUMBER('実質公債費比率（分子）の構造'!L$53),'実質公債費比率（分子）の構造'!L$53,NA())</f>
        <v>116</v>
      </c>
      <c r="G50" s="176" t="e">
        <f>NA()</f>
        <v>#N/A</v>
      </c>
      <c r="H50" s="176" t="e">
        <f>NA()</f>
        <v>#N/A</v>
      </c>
      <c r="I50" s="176">
        <f>IF(ISNUMBER('実質公債費比率（分子）の構造'!M$53),'実質公債費比率（分子）の構造'!M$53,NA())</f>
        <v>119</v>
      </c>
      <c r="J50" s="176" t="e">
        <f>NA()</f>
        <v>#N/A</v>
      </c>
      <c r="K50" s="176" t="e">
        <f>NA()</f>
        <v>#N/A</v>
      </c>
      <c r="L50" s="176">
        <f>IF(ISNUMBER('実質公債費比率（分子）の構造'!N$53),'実質公債費比率（分子）の構造'!N$53,NA())</f>
        <v>132</v>
      </c>
      <c r="M50" s="176" t="e">
        <f>NA()</f>
        <v>#N/A</v>
      </c>
      <c r="N50" s="176" t="e">
        <f>NA()</f>
        <v>#N/A</v>
      </c>
      <c r="O50" s="176">
        <f>IF(ISNUMBER('実質公債費比率（分子）の構造'!O$53),'実質公債費比率（分子）の構造'!O$53,NA())</f>
        <v>136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3349</v>
      </c>
      <c r="E56" s="175"/>
      <c r="F56" s="175"/>
      <c r="G56" s="175">
        <f>'将来負担比率（分子）の構造'!J$52</f>
        <v>3388</v>
      </c>
      <c r="H56" s="175"/>
      <c r="I56" s="175"/>
      <c r="J56" s="175">
        <f>'将来負担比率（分子）の構造'!K$52</f>
        <v>3422</v>
      </c>
      <c r="K56" s="175"/>
      <c r="L56" s="175"/>
      <c r="M56" s="175">
        <f>'将来負担比率（分子）の構造'!L$52</f>
        <v>3527</v>
      </c>
      <c r="N56" s="175"/>
      <c r="O56" s="175"/>
      <c r="P56" s="175">
        <f>'将来負担比率（分子）の構造'!M$52</f>
        <v>3366</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1112</v>
      </c>
      <c r="E58" s="175"/>
      <c r="F58" s="175"/>
      <c r="G58" s="175">
        <f>'将来負担比率（分子）の構造'!J$50</f>
        <v>1247</v>
      </c>
      <c r="H58" s="175"/>
      <c r="I58" s="175"/>
      <c r="J58" s="175">
        <f>'将来負担比率（分子）の構造'!K$50</f>
        <v>1432</v>
      </c>
      <c r="K58" s="175"/>
      <c r="L58" s="175"/>
      <c r="M58" s="175">
        <f>'将来負担比率（分子）の構造'!L$50</f>
        <v>1355</v>
      </c>
      <c r="N58" s="175"/>
      <c r="O58" s="175"/>
      <c r="P58" s="175">
        <f>'将来負担比率（分子）の構造'!M$50</f>
        <v>1310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198</v>
      </c>
      <c r="C61" s="175"/>
      <c r="D61" s="175"/>
      <c r="E61" s="175">
        <f>'将来負担比率（分子）の構造'!J$46</f>
        <v>178</v>
      </c>
      <c r="F61" s="175"/>
      <c r="G61" s="175"/>
      <c r="H61" s="175">
        <f>'将来負担比率（分子）の構造'!K$46</f>
        <v>158</v>
      </c>
      <c r="I61" s="175"/>
      <c r="J61" s="175"/>
      <c r="K61" s="175">
        <f>'将来負担比率（分子）の構造'!L$46</f>
        <v>139</v>
      </c>
      <c r="L61" s="175"/>
      <c r="M61" s="175"/>
      <c r="N61" s="175">
        <f>'将来負担比率（分子）の構造'!M$46</f>
        <v>119</v>
      </c>
      <c r="O61" s="175"/>
      <c r="P61" s="175"/>
    </row>
    <row r="62" spans="1:16" x14ac:dyDescent="0.15">
      <c r="A62" s="175" t="s">
        <v>35</v>
      </c>
      <c r="B62" s="175">
        <f>'将来負担比率（分子）の構造'!I$45</f>
        <v>513</v>
      </c>
      <c r="C62" s="175"/>
      <c r="D62" s="175"/>
      <c r="E62" s="175">
        <f>'将来負担比率（分子）の構造'!J$45</f>
        <v>410</v>
      </c>
      <c r="F62" s="175"/>
      <c r="G62" s="175"/>
      <c r="H62" s="175">
        <f>'将来負担比率（分子）の構造'!K$45</f>
        <v>374</v>
      </c>
      <c r="I62" s="175"/>
      <c r="J62" s="175"/>
      <c r="K62" s="175">
        <f>'将来負担比率（分子）の構造'!L$45</f>
        <v>418</v>
      </c>
      <c r="L62" s="175"/>
      <c r="M62" s="175"/>
      <c r="N62" s="175">
        <f>'将来負担比率（分子）の構造'!M$45</f>
        <v>448</v>
      </c>
      <c r="O62" s="175"/>
      <c r="P62" s="175"/>
    </row>
    <row r="63" spans="1:16" x14ac:dyDescent="0.15">
      <c r="A63" s="175" t="s">
        <v>34</v>
      </c>
      <c r="B63" s="175">
        <f>'将来負担比率（分子）の構造'!I$44</f>
        <v>1</v>
      </c>
      <c r="C63" s="175"/>
      <c r="D63" s="175"/>
      <c r="E63" s="175">
        <f>'将来負担比率（分子）の構造'!J$44</f>
        <v>1</v>
      </c>
      <c r="F63" s="175"/>
      <c r="G63" s="175"/>
      <c r="H63" s="175">
        <f>'将来負担比率（分子）の構造'!K$44</f>
        <v>0</v>
      </c>
      <c r="I63" s="175"/>
      <c r="J63" s="175"/>
      <c r="K63" s="175">
        <f>'将来負担比率（分子）の構造'!L$44</f>
        <v>0</v>
      </c>
      <c r="L63" s="175"/>
      <c r="M63" s="175"/>
      <c r="N63" s="175" t="str">
        <f>'将来負担比率（分子）の構造'!M$44</f>
        <v>-</v>
      </c>
      <c r="O63" s="175"/>
      <c r="P63" s="175"/>
    </row>
    <row r="64" spans="1:16" x14ac:dyDescent="0.15">
      <c r="A64" s="175" t="s">
        <v>33</v>
      </c>
      <c r="B64" s="175">
        <f>'将来負担比率（分子）の構造'!I$43</f>
        <v>1768</v>
      </c>
      <c r="C64" s="175"/>
      <c r="D64" s="175"/>
      <c r="E64" s="175">
        <f>'将来負担比率（分子）の構造'!J$43</f>
        <v>1549</v>
      </c>
      <c r="F64" s="175"/>
      <c r="G64" s="175"/>
      <c r="H64" s="175">
        <f>'将来負担比率（分子）の構造'!K$43</f>
        <v>1326</v>
      </c>
      <c r="I64" s="175"/>
      <c r="J64" s="175"/>
      <c r="K64" s="175">
        <f>'将来負担比率（分子）の構造'!L$43</f>
        <v>1226</v>
      </c>
      <c r="L64" s="175"/>
      <c r="M64" s="175"/>
      <c r="N64" s="175">
        <f>'将来負担比率（分子）の構造'!M$43</f>
        <v>1113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2979</v>
      </c>
      <c r="C66" s="175"/>
      <c r="D66" s="175"/>
      <c r="E66" s="175">
        <f>'将来負担比率（分子）の構造'!J$41</f>
        <v>3117</v>
      </c>
      <c r="F66" s="175"/>
      <c r="G66" s="175"/>
      <c r="H66" s="175">
        <f>'将来負担比率（分子）の構造'!K$41</f>
        <v>3247</v>
      </c>
      <c r="I66" s="175"/>
      <c r="J66" s="175"/>
      <c r="K66" s="175">
        <f>'将来負担比率（分子）の構造'!L$41</f>
        <v>3480</v>
      </c>
      <c r="L66" s="175"/>
      <c r="M66" s="175"/>
      <c r="N66" s="175">
        <f>'将来負担比率（分子）の構造'!M$41</f>
        <v>3321</v>
      </c>
      <c r="O66" s="175"/>
      <c r="P66" s="175"/>
    </row>
    <row r="67" spans="1:16" x14ac:dyDescent="0.15">
      <c r="A67" s="175" t="s">
        <v>71</v>
      </c>
      <c r="B67" s="175" t="e">
        <f>NA()</f>
        <v>#N/A</v>
      </c>
      <c r="C67" s="175">
        <f>IF(ISNUMBER('将来負担比率（分子）の構造'!I$53), IF('将来負担比率（分子）の構造'!I$53 &lt; 0, 0, '将来負担比率（分子）の構造'!I$53), NA())</f>
        <v>998</v>
      </c>
      <c r="D67" s="175" t="e">
        <f>NA()</f>
        <v>#N/A</v>
      </c>
      <c r="E67" s="175" t="e">
        <f>NA()</f>
        <v>#N/A</v>
      </c>
      <c r="F67" s="175">
        <f>IF(ISNUMBER('将来負担比率（分子）の構造'!J$53), IF('将来負担比率（分子）の構造'!J$53 &lt; 0, 0, '将来負担比率（分子）の構造'!J$53), NA())</f>
        <v>620</v>
      </c>
      <c r="G67" s="175" t="e">
        <f>NA()</f>
        <v>#N/A</v>
      </c>
      <c r="H67" s="175" t="e">
        <f>NA()</f>
        <v>#N/A</v>
      </c>
      <c r="I67" s="175">
        <f>IF(ISNUMBER('将来負担比率（分子）の構造'!K$53), IF('将来負担比率（分子）の構造'!K$53 &lt; 0, 0, '将来負担比率（分子）の構造'!K$53), NA())</f>
        <v>252</v>
      </c>
      <c r="J67" s="175" t="e">
        <f>NA()</f>
        <v>#N/A</v>
      </c>
      <c r="K67" s="175" t="e">
        <f>NA()</f>
        <v>#N/A</v>
      </c>
      <c r="L67" s="175">
        <f>IF(ISNUMBER('将来負担比率（分子）の構造'!L$53), IF('将来負担比率（分子）の構造'!L$53 &lt; 0, 0, '将来負担比率（分子）の構造'!L$53), NA())</f>
        <v>381</v>
      </c>
      <c r="M67" s="175" t="e">
        <f>NA()</f>
        <v>#N/A</v>
      </c>
      <c r="N67" s="175" t="e">
        <f>NA()</f>
        <v>#N/A</v>
      </c>
      <c r="O67" s="175">
        <f>IF(ISNUMBER('将来負担比率（分子）の構造'!M$53), IF('将来負担比率（分子）の構造'!M$53 &lt; 0, 0, '将来負担比率（分子）の構造'!M$53), NA())</f>
        <v>324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599</v>
      </c>
      <c r="C72" s="179">
        <f>基金残高に係る経年分析!G55</f>
        <v>540</v>
      </c>
      <c r="D72" s="179">
        <f>基金残高に係る経年分析!H55</f>
        <v>431</v>
      </c>
    </row>
    <row r="73" spans="1:16" x14ac:dyDescent="0.15">
      <c r="A73" s="178" t="s">
        <v>74</v>
      </c>
      <c r="B73" s="179">
        <f>基金残高に係る経年分析!F56</f>
        <v>433</v>
      </c>
      <c r="C73" s="179">
        <f>基金残高に係る経年分析!G56</f>
        <v>433</v>
      </c>
      <c r="D73" s="179">
        <f>基金残高に係る経年分析!H56</f>
        <v>433</v>
      </c>
    </row>
    <row r="74" spans="1:16" x14ac:dyDescent="0.15">
      <c r="A74" s="178" t="s">
        <v>75</v>
      </c>
      <c r="B74" s="179">
        <f>基金残高に係る経年分析!F57</f>
        <v>332</v>
      </c>
      <c r="C74" s="179">
        <f>基金残高に係る経年分析!G57</f>
        <v>314</v>
      </c>
      <c r="D74" s="179">
        <f>基金残高に係る経年分析!H57</f>
        <v>375</v>
      </c>
    </row>
  </sheetData>
  <sheetProtection algorithmName="SHA-512" hashValue="85zCDUeMy6D9YtAJWtV7ZchV7AAMtJ2jIrzd3HHzIPwpqDgqw/KwLfj2tG2a8bo6vS4pQ0MjwWhqxdFW0AMN5g==" saltValue="vbQdldt2y+3kmEVpD5cn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227505</v>
      </c>
      <c r="S5" s="649"/>
      <c r="T5" s="649"/>
      <c r="U5" s="649"/>
      <c r="V5" s="649"/>
      <c r="W5" s="649"/>
      <c r="X5" s="649"/>
      <c r="Y5" s="650"/>
      <c r="Z5" s="651">
        <v>5.7</v>
      </c>
      <c r="AA5" s="651"/>
      <c r="AB5" s="651"/>
      <c r="AC5" s="651"/>
      <c r="AD5" s="652">
        <v>227505</v>
      </c>
      <c r="AE5" s="652"/>
      <c r="AF5" s="652"/>
      <c r="AG5" s="652"/>
      <c r="AH5" s="652"/>
      <c r="AI5" s="652"/>
      <c r="AJ5" s="652"/>
      <c r="AK5" s="652"/>
      <c r="AL5" s="653">
        <v>9.6</v>
      </c>
      <c r="AM5" s="654"/>
      <c r="AN5" s="654"/>
      <c r="AO5" s="655"/>
      <c r="AP5" s="645" t="s">
        <v>216</v>
      </c>
      <c r="AQ5" s="646"/>
      <c r="AR5" s="646"/>
      <c r="AS5" s="646"/>
      <c r="AT5" s="646"/>
      <c r="AU5" s="646"/>
      <c r="AV5" s="646"/>
      <c r="AW5" s="646"/>
      <c r="AX5" s="646"/>
      <c r="AY5" s="646"/>
      <c r="AZ5" s="646"/>
      <c r="BA5" s="646"/>
      <c r="BB5" s="646"/>
      <c r="BC5" s="646"/>
      <c r="BD5" s="646"/>
      <c r="BE5" s="646"/>
      <c r="BF5" s="647"/>
      <c r="BG5" s="659">
        <v>219659</v>
      </c>
      <c r="BH5" s="660"/>
      <c r="BI5" s="660"/>
      <c r="BJ5" s="660"/>
      <c r="BK5" s="660"/>
      <c r="BL5" s="660"/>
      <c r="BM5" s="660"/>
      <c r="BN5" s="661"/>
      <c r="BO5" s="662">
        <v>96.6</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58122</v>
      </c>
      <c r="S6" s="660"/>
      <c r="T6" s="660"/>
      <c r="U6" s="660"/>
      <c r="V6" s="660"/>
      <c r="W6" s="660"/>
      <c r="X6" s="660"/>
      <c r="Y6" s="661"/>
      <c r="Z6" s="662">
        <v>1.4</v>
      </c>
      <c r="AA6" s="662"/>
      <c r="AB6" s="662"/>
      <c r="AC6" s="662"/>
      <c r="AD6" s="663">
        <v>58122</v>
      </c>
      <c r="AE6" s="663"/>
      <c r="AF6" s="663"/>
      <c r="AG6" s="663"/>
      <c r="AH6" s="663"/>
      <c r="AI6" s="663"/>
      <c r="AJ6" s="663"/>
      <c r="AK6" s="663"/>
      <c r="AL6" s="664">
        <v>2.5</v>
      </c>
      <c r="AM6" s="665"/>
      <c r="AN6" s="665"/>
      <c r="AO6" s="666"/>
      <c r="AP6" s="656" t="s">
        <v>221</v>
      </c>
      <c r="AQ6" s="657"/>
      <c r="AR6" s="657"/>
      <c r="AS6" s="657"/>
      <c r="AT6" s="657"/>
      <c r="AU6" s="657"/>
      <c r="AV6" s="657"/>
      <c r="AW6" s="657"/>
      <c r="AX6" s="657"/>
      <c r="AY6" s="657"/>
      <c r="AZ6" s="657"/>
      <c r="BA6" s="657"/>
      <c r="BB6" s="657"/>
      <c r="BC6" s="657"/>
      <c r="BD6" s="657"/>
      <c r="BE6" s="657"/>
      <c r="BF6" s="658"/>
      <c r="BG6" s="659">
        <v>219659</v>
      </c>
      <c r="BH6" s="660"/>
      <c r="BI6" s="660"/>
      <c r="BJ6" s="660"/>
      <c r="BK6" s="660"/>
      <c r="BL6" s="660"/>
      <c r="BM6" s="660"/>
      <c r="BN6" s="661"/>
      <c r="BO6" s="662">
        <v>96.6</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61152</v>
      </c>
      <c r="CS6" s="660"/>
      <c r="CT6" s="660"/>
      <c r="CU6" s="660"/>
      <c r="CV6" s="660"/>
      <c r="CW6" s="660"/>
      <c r="CX6" s="660"/>
      <c r="CY6" s="661"/>
      <c r="CZ6" s="653">
        <v>1.6</v>
      </c>
      <c r="DA6" s="654"/>
      <c r="DB6" s="654"/>
      <c r="DC6" s="670"/>
      <c r="DD6" s="668" t="s">
        <v>122</v>
      </c>
      <c r="DE6" s="660"/>
      <c r="DF6" s="660"/>
      <c r="DG6" s="660"/>
      <c r="DH6" s="660"/>
      <c r="DI6" s="660"/>
      <c r="DJ6" s="660"/>
      <c r="DK6" s="660"/>
      <c r="DL6" s="660"/>
      <c r="DM6" s="660"/>
      <c r="DN6" s="660"/>
      <c r="DO6" s="660"/>
      <c r="DP6" s="661"/>
      <c r="DQ6" s="668">
        <v>61152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47</v>
      </c>
      <c r="S7" s="660"/>
      <c r="T7" s="660"/>
      <c r="U7" s="660"/>
      <c r="V7" s="660"/>
      <c r="W7" s="660"/>
      <c r="X7" s="660"/>
      <c r="Y7" s="661"/>
      <c r="Z7" s="662">
        <v>0</v>
      </c>
      <c r="AA7" s="662"/>
      <c r="AB7" s="662"/>
      <c r="AC7" s="662"/>
      <c r="AD7" s="663">
        <v>47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76018</v>
      </c>
      <c r="BH7" s="660"/>
      <c r="BI7" s="660"/>
      <c r="BJ7" s="660"/>
      <c r="BK7" s="660"/>
      <c r="BL7" s="660"/>
      <c r="BM7" s="660"/>
      <c r="BN7" s="661"/>
      <c r="BO7" s="662">
        <v>33.4</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585680</v>
      </c>
      <c r="CS7" s="660"/>
      <c r="CT7" s="660"/>
      <c r="CU7" s="660"/>
      <c r="CV7" s="660"/>
      <c r="CW7" s="660"/>
      <c r="CX7" s="660"/>
      <c r="CY7" s="661"/>
      <c r="CZ7" s="662">
        <v>15.4</v>
      </c>
      <c r="DA7" s="662"/>
      <c r="DB7" s="662"/>
      <c r="DC7" s="662"/>
      <c r="DD7" s="668">
        <v>9980</v>
      </c>
      <c r="DE7" s="660"/>
      <c r="DF7" s="660"/>
      <c r="DG7" s="660"/>
      <c r="DH7" s="660"/>
      <c r="DI7" s="660"/>
      <c r="DJ7" s="660"/>
      <c r="DK7" s="660"/>
      <c r="DL7" s="660"/>
      <c r="DM7" s="660"/>
      <c r="DN7" s="660"/>
      <c r="DO7" s="660"/>
      <c r="DP7" s="661"/>
      <c r="DQ7" s="668">
        <v>526858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533</v>
      </c>
      <c r="S8" s="660"/>
      <c r="T8" s="660"/>
      <c r="U8" s="660"/>
      <c r="V8" s="660"/>
      <c r="W8" s="660"/>
      <c r="X8" s="660"/>
      <c r="Y8" s="661"/>
      <c r="Z8" s="662">
        <v>0</v>
      </c>
      <c r="AA8" s="662"/>
      <c r="AB8" s="662"/>
      <c r="AC8" s="662"/>
      <c r="AD8" s="663">
        <v>533</v>
      </c>
      <c r="AE8" s="663"/>
      <c r="AF8" s="663"/>
      <c r="AG8" s="663"/>
      <c r="AH8" s="663"/>
      <c r="AI8" s="663"/>
      <c r="AJ8" s="663"/>
      <c r="AK8" s="663"/>
      <c r="AL8" s="664">
        <v>0</v>
      </c>
      <c r="AM8" s="665"/>
      <c r="AN8" s="665"/>
      <c r="AO8" s="666"/>
      <c r="AP8" s="656" t="s">
        <v>227</v>
      </c>
      <c r="AQ8" s="657"/>
      <c r="AR8" s="657"/>
      <c r="AS8" s="657"/>
      <c r="AT8" s="657"/>
      <c r="AU8" s="657"/>
      <c r="AV8" s="657"/>
      <c r="AW8" s="657"/>
      <c r="AX8" s="657"/>
      <c r="AY8" s="657"/>
      <c r="AZ8" s="657"/>
      <c r="BA8" s="657"/>
      <c r="BB8" s="657"/>
      <c r="BC8" s="657"/>
      <c r="BD8" s="657"/>
      <c r="BE8" s="657"/>
      <c r="BF8" s="658"/>
      <c r="BG8" s="659">
        <v>4462</v>
      </c>
      <c r="BH8" s="660"/>
      <c r="BI8" s="660"/>
      <c r="BJ8" s="660"/>
      <c r="BK8" s="660"/>
      <c r="BL8" s="660"/>
      <c r="BM8" s="660"/>
      <c r="BN8" s="661"/>
      <c r="BO8" s="662">
        <v>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644881</v>
      </c>
      <c r="CS8" s="660"/>
      <c r="CT8" s="660"/>
      <c r="CU8" s="660"/>
      <c r="CV8" s="660"/>
      <c r="CW8" s="660"/>
      <c r="CX8" s="660"/>
      <c r="CY8" s="661"/>
      <c r="CZ8" s="662">
        <v>16.899999999999999</v>
      </c>
      <c r="DA8" s="662"/>
      <c r="DB8" s="662"/>
      <c r="DC8" s="662"/>
      <c r="DD8" s="668">
        <v>2124</v>
      </c>
      <c r="DE8" s="660"/>
      <c r="DF8" s="660"/>
      <c r="DG8" s="660"/>
      <c r="DH8" s="660"/>
      <c r="DI8" s="660"/>
      <c r="DJ8" s="660"/>
      <c r="DK8" s="660"/>
      <c r="DL8" s="660"/>
      <c r="DM8" s="660"/>
      <c r="DN8" s="660"/>
      <c r="DO8" s="660"/>
      <c r="DP8" s="661"/>
      <c r="DQ8" s="668">
        <v>431451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714</v>
      </c>
      <c r="S9" s="660"/>
      <c r="T9" s="660"/>
      <c r="U9" s="660"/>
      <c r="V9" s="660"/>
      <c r="W9" s="660"/>
      <c r="X9" s="660"/>
      <c r="Y9" s="661"/>
      <c r="Z9" s="662">
        <v>0</v>
      </c>
      <c r="AA9" s="662"/>
      <c r="AB9" s="662"/>
      <c r="AC9" s="662"/>
      <c r="AD9" s="663">
        <v>714</v>
      </c>
      <c r="AE9" s="663"/>
      <c r="AF9" s="663"/>
      <c r="AG9" s="663"/>
      <c r="AH9" s="663"/>
      <c r="AI9" s="663"/>
      <c r="AJ9" s="663"/>
      <c r="AK9" s="663"/>
      <c r="AL9" s="664">
        <v>0</v>
      </c>
      <c r="AM9" s="665"/>
      <c r="AN9" s="665"/>
      <c r="AO9" s="666"/>
      <c r="AP9" s="656" t="s">
        <v>230</v>
      </c>
      <c r="AQ9" s="657"/>
      <c r="AR9" s="657"/>
      <c r="AS9" s="657"/>
      <c r="AT9" s="657"/>
      <c r="AU9" s="657"/>
      <c r="AV9" s="657"/>
      <c r="AW9" s="657"/>
      <c r="AX9" s="657"/>
      <c r="AY9" s="657"/>
      <c r="AZ9" s="657"/>
      <c r="BA9" s="657"/>
      <c r="BB9" s="657"/>
      <c r="BC9" s="657"/>
      <c r="BD9" s="657"/>
      <c r="BE9" s="657"/>
      <c r="BF9" s="658"/>
      <c r="BG9" s="659">
        <v>65352</v>
      </c>
      <c r="BH9" s="660"/>
      <c r="BI9" s="660"/>
      <c r="BJ9" s="660"/>
      <c r="BK9" s="660"/>
      <c r="BL9" s="660"/>
      <c r="BM9" s="660"/>
      <c r="BN9" s="661"/>
      <c r="BO9" s="662">
        <v>28.7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272818</v>
      </c>
      <c r="CS9" s="660"/>
      <c r="CT9" s="660"/>
      <c r="CU9" s="660"/>
      <c r="CV9" s="660"/>
      <c r="CW9" s="660"/>
      <c r="CX9" s="660"/>
      <c r="CY9" s="661"/>
      <c r="CZ9" s="662">
        <v>7.2</v>
      </c>
      <c r="DA9" s="662"/>
      <c r="DB9" s="662"/>
      <c r="DC9" s="662"/>
      <c r="DD9" s="668">
        <v>3668</v>
      </c>
      <c r="DE9" s="660"/>
      <c r="DF9" s="660"/>
      <c r="DG9" s="660"/>
      <c r="DH9" s="660"/>
      <c r="DI9" s="660"/>
      <c r="DJ9" s="660"/>
      <c r="DK9" s="660"/>
      <c r="DL9" s="660"/>
      <c r="DM9" s="660"/>
      <c r="DN9" s="660"/>
      <c r="DO9" s="660"/>
      <c r="DP9" s="661"/>
      <c r="DQ9" s="668">
        <v>202207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4748</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16</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16</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69490</v>
      </c>
      <c r="S11" s="660"/>
      <c r="T11" s="660"/>
      <c r="U11" s="660"/>
      <c r="V11" s="660"/>
      <c r="W11" s="660"/>
      <c r="X11" s="660"/>
      <c r="Y11" s="661"/>
      <c r="Z11" s="664">
        <v>1.7</v>
      </c>
      <c r="AA11" s="665"/>
      <c r="AB11" s="665"/>
      <c r="AC11" s="671"/>
      <c r="AD11" s="668">
        <v>69490</v>
      </c>
      <c r="AE11" s="660"/>
      <c r="AF11" s="660"/>
      <c r="AG11" s="660"/>
      <c r="AH11" s="660"/>
      <c r="AI11" s="660"/>
      <c r="AJ11" s="660"/>
      <c r="AK11" s="661"/>
      <c r="AL11" s="664">
        <v>2.9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1456</v>
      </c>
      <c r="BH11" s="660"/>
      <c r="BI11" s="660"/>
      <c r="BJ11" s="660"/>
      <c r="BK11" s="660"/>
      <c r="BL11" s="660"/>
      <c r="BM11" s="660"/>
      <c r="BN11" s="661"/>
      <c r="BO11" s="662">
        <v>0.6</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566779</v>
      </c>
      <c r="CS11" s="660"/>
      <c r="CT11" s="660"/>
      <c r="CU11" s="660"/>
      <c r="CV11" s="660"/>
      <c r="CW11" s="660"/>
      <c r="CX11" s="660"/>
      <c r="CY11" s="661"/>
      <c r="CZ11" s="662">
        <v>14.9</v>
      </c>
      <c r="DA11" s="662"/>
      <c r="DB11" s="662"/>
      <c r="DC11" s="662"/>
      <c r="DD11" s="668">
        <v>154237</v>
      </c>
      <c r="DE11" s="660"/>
      <c r="DF11" s="660"/>
      <c r="DG11" s="660"/>
      <c r="DH11" s="660"/>
      <c r="DI11" s="660"/>
      <c r="DJ11" s="660"/>
      <c r="DK11" s="660"/>
      <c r="DL11" s="660"/>
      <c r="DM11" s="660"/>
      <c r="DN11" s="660"/>
      <c r="DO11" s="660"/>
      <c r="DP11" s="661"/>
      <c r="DQ11" s="668">
        <v>270243</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123971</v>
      </c>
      <c r="BH12" s="660"/>
      <c r="BI12" s="660"/>
      <c r="BJ12" s="660"/>
      <c r="BK12" s="660"/>
      <c r="BL12" s="660"/>
      <c r="BM12" s="660"/>
      <c r="BN12" s="661"/>
      <c r="BO12" s="662">
        <v>54.5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327429</v>
      </c>
      <c r="CS12" s="660"/>
      <c r="CT12" s="660"/>
      <c r="CU12" s="660"/>
      <c r="CV12" s="660"/>
      <c r="CW12" s="660"/>
      <c r="CX12" s="660"/>
      <c r="CY12" s="661"/>
      <c r="CZ12" s="662">
        <v>8.6</v>
      </c>
      <c r="DA12" s="662"/>
      <c r="DB12" s="662"/>
      <c r="DC12" s="662"/>
      <c r="DD12" s="668">
        <v>22625</v>
      </c>
      <c r="DE12" s="660"/>
      <c r="DF12" s="660"/>
      <c r="DG12" s="660"/>
      <c r="DH12" s="660"/>
      <c r="DI12" s="660"/>
      <c r="DJ12" s="660"/>
      <c r="DK12" s="660"/>
      <c r="DL12" s="660"/>
      <c r="DM12" s="660"/>
      <c r="DN12" s="660"/>
      <c r="DO12" s="660"/>
      <c r="DP12" s="661"/>
      <c r="DQ12" s="668">
        <v>270392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101109</v>
      </c>
      <c r="BH13" s="660"/>
      <c r="BI13" s="660"/>
      <c r="BJ13" s="660"/>
      <c r="BK13" s="660"/>
      <c r="BL13" s="660"/>
      <c r="BM13" s="660"/>
      <c r="BN13" s="661"/>
      <c r="BO13" s="662">
        <v>44.4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348300</v>
      </c>
      <c r="CS13" s="660"/>
      <c r="CT13" s="660"/>
      <c r="CU13" s="660"/>
      <c r="CV13" s="660"/>
      <c r="CW13" s="660"/>
      <c r="CX13" s="660"/>
      <c r="CY13" s="661"/>
      <c r="CZ13" s="662">
        <v>9.1</v>
      </c>
      <c r="DA13" s="662"/>
      <c r="DB13" s="662"/>
      <c r="DC13" s="662"/>
      <c r="DD13" s="668">
        <v>155734</v>
      </c>
      <c r="DE13" s="660"/>
      <c r="DF13" s="660"/>
      <c r="DG13" s="660"/>
      <c r="DH13" s="660"/>
      <c r="DI13" s="660"/>
      <c r="DJ13" s="660"/>
      <c r="DK13" s="660"/>
      <c r="DL13" s="660"/>
      <c r="DM13" s="660"/>
      <c r="DN13" s="660"/>
      <c r="DO13" s="660"/>
      <c r="DP13" s="661"/>
      <c r="DQ13" s="668">
        <v>216263</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201</v>
      </c>
      <c r="S14" s="660"/>
      <c r="T14" s="660"/>
      <c r="U14" s="660"/>
      <c r="V14" s="660"/>
      <c r="W14" s="660"/>
      <c r="X14" s="660"/>
      <c r="Y14" s="661"/>
      <c r="Z14" s="662">
        <v>0</v>
      </c>
      <c r="AA14" s="662"/>
      <c r="AB14" s="662"/>
      <c r="AC14" s="662"/>
      <c r="AD14" s="663">
        <v>201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12745</v>
      </c>
      <c r="BH14" s="660"/>
      <c r="BI14" s="660"/>
      <c r="BJ14" s="660"/>
      <c r="BK14" s="660"/>
      <c r="BL14" s="660"/>
      <c r="BM14" s="660"/>
      <c r="BN14" s="661"/>
      <c r="BO14" s="662">
        <v>5.6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160087</v>
      </c>
      <c r="CS14" s="660"/>
      <c r="CT14" s="660"/>
      <c r="CU14" s="660"/>
      <c r="CV14" s="660"/>
      <c r="CW14" s="660"/>
      <c r="CX14" s="660"/>
      <c r="CY14" s="661"/>
      <c r="CZ14" s="662">
        <v>4.2</v>
      </c>
      <c r="DA14" s="662"/>
      <c r="DB14" s="662"/>
      <c r="DC14" s="662"/>
      <c r="DD14" s="668" t="s">
        <v>122</v>
      </c>
      <c r="DE14" s="660"/>
      <c r="DF14" s="660"/>
      <c r="DG14" s="660"/>
      <c r="DH14" s="660"/>
      <c r="DI14" s="660"/>
      <c r="DJ14" s="660"/>
      <c r="DK14" s="660"/>
      <c r="DL14" s="660"/>
      <c r="DM14" s="660"/>
      <c r="DN14" s="660"/>
      <c r="DO14" s="660"/>
      <c r="DP14" s="661"/>
      <c r="DQ14" s="668">
        <v>152377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6925</v>
      </c>
      <c r="BH15" s="660"/>
      <c r="BI15" s="660"/>
      <c r="BJ15" s="660"/>
      <c r="BK15" s="660"/>
      <c r="BL15" s="660"/>
      <c r="BM15" s="660"/>
      <c r="BN15" s="661"/>
      <c r="BO15" s="662">
        <v>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344828</v>
      </c>
      <c r="CS15" s="660"/>
      <c r="CT15" s="660"/>
      <c r="CU15" s="660"/>
      <c r="CV15" s="660"/>
      <c r="CW15" s="660"/>
      <c r="CX15" s="660"/>
      <c r="CY15" s="661"/>
      <c r="CZ15" s="662">
        <v>9</v>
      </c>
      <c r="DA15" s="662"/>
      <c r="DB15" s="662"/>
      <c r="DC15" s="662"/>
      <c r="DD15" s="668">
        <v>6116</v>
      </c>
      <c r="DE15" s="660"/>
      <c r="DF15" s="660"/>
      <c r="DG15" s="660"/>
      <c r="DH15" s="660"/>
      <c r="DI15" s="660"/>
      <c r="DJ15" s="660"/>
      <c r="DK15" s="660"/>
      <c r="DL15" s="660"/>
      <c r="DM15" s="660"/>
      <c r="DN15" s="660"/>
      <c r="DO15" s="660"/>
      <c r="DP15" s="661"/>
      <c r="DQ15" s="668">
        <v>290425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2702</v>
      </c>
      <c r="S16" s="660"/>
      <c r="T16" s="660"/>
      <c r="U16" s="660"/>
      <c r="V16" s="660"/>
      <c r="W16" s="660"/>
      <c r="X16" s="660"/>
      <c r="Y16" s="661"/>
      <c r="Z16" s="662">
        <v>0.1</v>
      </c>
      <c r="AA16" s="662"/>
      <c r="AB16" s="662"/>
      <c r="AC16" s="662"/>
      <c r="AD16" s="663">
        <v>2702</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144874</v>
      </c>
      <c r="CS16" s="660"/>
      <c r="CT16" s="660"/>
      <c r="CU16" s="660"/>
      <c r="CV16" s="660"/>
      <c r="CW16" s="660"/>
      <c r="CX16" s="660"/>
      <c r="CY16" s="661"/>
      <c r="CZ16" s="662">
        <v>3.8</v>
      </c>
      <c r="DA16" s="662"/>
      <c r="DB16" s="662"/>
      <c r="DC16" s="662"/>
      <c r="DD16" s="668" t="s">
        <v>122</v>
      </c>
      <c r="DE16" s="660"/>
      <c r="DF16" s="660"/>
      <c r="DG16" s="660"/>
      <c r="DH16" s="660"/>
      <c r="DI16" s="660"/>
      <c r="DJ16" s="660"/>
      <c r="DK16" s="660"/>
      <c r="DL16" s="660"/>
      <c r="DM16" s="660"/>
      <c r="DN16" s="660"/>
      <c r="DO16" s="660"/>
      <c r="DP16" s="661"/>
      <c r="DQ16" s="668">
        <v>71083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3322</v>
      </c>
      <c r="S17" s="660"/>
      <c r="T17" s="660"/>
      <c r="U17" s="660"/>
      <c r="V17" s="660"/>
      <c r="W17" s="660"/>
      <c r="X17" s="660"/>
      <c r="Y17" s="661"/>
      <c r="Z17" s="662">
        <v>0.1</v>
      </c>
      <c r="AA17" s="662"/>
      <c r="AB17" s="662"/>
      <c r="AC17" s="662"/>
      <c r="AD17" s="663">
        <v>3322</v>
      </c>
      <c r="AE17" s="663"/>
      <c r="AF17" s="663"/>
      <c r="AG17" s="663"/>
      <c r="AH17" s="663"/>
      <c r="AI17" s="663"/>
      <c r="AJ17" s="663"/>
      <c r="AK17" s="663"/>
      <c r="AL17" s="664">
        <v>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354099</v>
      </c>
      <c r="CS17" s="660"/>
      <c r="CT17" s="660"/>
      <c r="CU17" s="660"/>
      <c r="CV17" s="660"/>
      <c r="CW17" s="660"/>
      <c r="CX17" s="660"/>
      <c r="CY17" s="661"/>
      <c r="CZ17" s="662">
        <v>9.3000000000000007</v>
      </c>
      <c r="DA17" s="662"/>
      <c r="DB17" s="662"/>
      <c r="DC17" s="662"/>
      <c r="DD17" s="668" t="s">
        <v>122</v>
      </c>
      <c r="DE17" s="660"/>
      <c r="DF17" s="660"/>
      <c r="DG17" s="660"/>
      <c r="DH17" s="660"/>
      <c r="DI17" s="660"/>
      <c r="DJ17" s="660"/>
      <c r="DK17" s="660"/>
      <c r="DL17" s="660"/>
      <c r="DM17" s="660"/>
      <c r="DN17" s="660"/>
      <c r="DO17" s="660"/>
      <c r="DP17" s="661"/>
      <c r="DQ17" s="668">
        <v>351439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1174</v>
      </c>
      <c r="S18" s="660"/>
      <c r="T18" s="660"/>
      <c r="U18" s="660"/>
      <c r="V18" s="660"/>
      <c r="W18" s="660"/>
      <c r="X18" s="660"/>
      <c r="Y18" s="661"/>
      <c r="Z18" s="662">
        <v>0</v>
      </c>
      <c r="AA18" s="662"/>
      <c r="AB18" s="662"/>
      <c r="AC18" s="662"/>
      <c r="AD18" s="663">
        <v>1174</v>
      </c>
      <c r="AE18" s="663"/>
      <c r="AF18" s="663"/>
      <c r="AG18" s="663"/>
      <c r="AH18" s="663"/>
      <c r="AI18" s="663"/>
      <c r="AJ18" s="663"/>
      <c r="AK18" s="663"/>
      <c r="AL18" s="664">
        <v>0</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1174</v>
      </c>
      <c r="S19" s="660"/>
      <c r="T19" s="660"/>
      <c r="U19" s="660"/>
      <c r="V19" s="660"/>
      <c r="W19" s="660"/>
      <c r="X19" s="660"/>
      <c r="Y19" s="661"/>
      <c r="Z19" s="662">
        <v>0</v>
      </c>
      <c r="AA19" s="662"/>
      <c r="AB19" s="662"/>
      <c r="AC19" s="662"/>
      <c r="AD19" s="663">
        <v>1174</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7846</v>
      </c>
      <c r="BH19" s="660"/>
      <c r="BI19" s="660"/>
      <c r="BJ19" s="660"/>
      <c r="BK19" s="660"/>
      <c r="BL19" s="660"/>
      <c r="BM19" s="660"/>
      <c r="BN19" s="661"/>
      <c r="BO19" s="662">
        <v>3.4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7846</v>
      </c>
      <c r="BH20" s="660"/>
      <c r="BI20" s="660"/>
      <c r="BJ20" s="660"/>
      <c r="BK20" s="660"/>
      <c r="BL20" s="660"/>
      <c r="BM20" s="660"/>
      <c r="BN20" s="661"/>
      <c r="BO20" s="662">
        <v>3.4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3810943</v>
      </c>
      <c r="CS20" s="660"/>
      <c r="CT20" s="660"/>
      <c r="CU20" s="660"/>
      <c r="CV20" s="660"/>
      <c r="CW20" s="660"/>
      <c r="CX20" s="660"/>
      <c r="CY20" s="661"/>
      <c r="CZ20" s="662">
        <v>100</v>
      </c>
      <c r="DA20" s="662"/>
      <c r="DB20" s="662"/>
      <c r="DC20" s="662"/>
      <c r="DD20" s="668">
        <v>354484</v>
      </c>
      <c r="DE20" s="660"/>
      <c r="DF20" s="660"/>
      <c r="DG20" s="660"/>
      <c r="DH20" s="660"/>
      <c r="DI20" s="660"/>
      <c r="DJ20" s="660"/>
      <c r="DK20" s="660"/>
      <c r="DL20" s="660"/>
      <c r="DM20" s="660"/>
      <c r="DN20" s="660"/>
      <c r="DO20" s="660"/>
      <c r="DP20" s="661"/>
      <c r="DQ20" s="668">
        <v>2843906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2202370</v>
      </c>
      <c r="S21" s="660"/>
      <c r="T21" s="660"/>
      <c r="U21" s="660"/>
      <c r="V21" s="660"/>
      <c r="W21" s="660"/>
      <c r="X21" s="660"/>
      <c r="Y21" s="661"/>
      <c r="Z21" s="662">
        <v>54.7</v>
      </c>
      <c r="AA21" s="662"/>
      <c r="AB21" s="662"/>
      <c r="AC21" s="662"/>
      <c r="AD21" s="663">
        <v>1992031</v>
      </c>
      <c r="AE21" s="663"/>
      <c r="AF21" s="663"/>
      <c r="AG21" s="663"/>
      <c r="AH21" s="663"/>
      <c r="AI21" s="663"/>
      <c r="AJ21" s="663"/>
      <c r="AK21" s="663"/>
      <c r="AL21" s="664">
        <v>84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7846</v>
      </c>
      <c r="BH21" s="660"/>
      <c r="BI21" s="660"/>
      <c r="BJ21" s="660"/>
      <c r="BK21" s="660"/>
      <c r="BL21" s="660"/>
      <c r="BM21" s="660"/>
      <c r="BN21" s="661"/>
      <c r="BO21" s="662">
        <v>3.4</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1992031</v>
      </c>
      <c r="S22" s="660"/>
      <c r="T22" s="660"/>
      <c r="U22" s="660"/>
      <c r="V22" s="660"/>
      <c r="W22" s="660"/>
      <c r="X22" s="660"/>
      <c r="Y22" s="661"/>
      <c r="Z22" s="662">
        <v>49.5</v>
      </c>
      <c r="AA22" s="662"/>
      <c r="AB22" s="662"/>
      <c r="AC22" s="662"/>
      <c r="AD22" s="663">
        <v>1992031</v>
      </c>
      <c r="AE22" s="663"/>
      <c r="AF22" s="663"/>
      <c r="AG22" s="663"/>
      <c r="AH22" s="663"/>
      <c r="AI22" s="663"/>
      <c r="AJ22" s="663"/>
      <c r="AK22" s="663"/>
      <c r="AL22" s="664">
        <v>84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210339</v>
      </c>
      <c r="S23" s="660"/>
      <c r="T23" s="660"/>
      <c r="U23" s="660"/>
      <c r="V23" s="660"/>
      <c r="W23" s="660"/>
      <c r="X23" s="660"/>
      <c r="Y23" s="661"/>
      <c r="Z23" s="662">
        <v>5.2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1316107</v>
      </c>
      <c r="CS24" s="649"/>
      <c r="CT24" s="649"/>
      <c r="CU24" s="649"/>
      <c r="CV24" s="649"/>
      <c r="CW24" s="649"/>
      <c r="CX24" s="649"/>
      <c r="CY24" s="650"/>
      <c r="CZ24" s="653">
        <v>34.5</v>
      </c>
      <c r="DA24" s="654"/>
      <c r="DB24" s="654"/>
      <c r="DC24" s="670"/>
      <c r="DD24" s="691">
        <v>1129293</v>
      </c>
      <c r="DE24" s="649"/>
      <c r="DF24" s="649"/>
      <c r="DG24" s="649"/>
      <c r="DH24" s="649"/>
      <c r="DI24" s="649"/>
      <c r="DJ24" s="649"/>
      <c r="DK24" s="650"/>
      <c r="DL24" s="691">
        <v>1074445</v>
      </c>
      <c r="DM24" s="649"/>
      <c r="DN24" s="649"/>
      <c r="DO24" s="649"/>
      <c r="DP24" s="649"/>
      <c r="DQ24" s="649"/>
      <c r="DR24" s="649"/>
      <c r="DS24" s="649"/>
      <c r="DT24" s="649"/>
      <c r="DU24" s="649"/>
      <c r="DV24" s="650"/>
      <c r="DW24" s="653">
        <v>45.1</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2566180</v>
      </c>
      <c r="S25" s="660"/>
      <c r="T25" s="660"/>
      <c r="U25" s="660"/>
      <c r="V25" s="660"/>
      <c r="W25" s="660"/>
      <c r="X25" s="660"/>
      <c r="Y25" s="661"/>
      <c r="Z25" s="662">
        <v>63.7</v>
      </c>
      <c r="AA25" s="662"/>
      <c r="AB25" s="662"/>
      <c r="AC25" s="662"/>
      <c r="AD25" s="663">
        <v>2355841</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705206</v>
      </c>
      <c r="CS25" s="680"/>
      <c r="CT25" s="680"/>
      <c r="CU25" s="680"/>
      <c r="CV25" s="680"/>
      <c r="CW25" s="680"/>
      <c r="CX25" s="680"/>
      <c r="CY25" s="681"/>
      <c r="CZ25" s="664">
        <v>18.5</v>
      </c>
      <c r="DA25" s="692"/>
      <c r="DB25" s="692"/>
      <c r="DC25" s="694"/>
      <c r="DD25" s="668">
        <v>663395</v>
      </c>
      <c r="DE25" s="680"/>
      <c r="DF25" s="680"/>
      <c r="DG25" s="680"/>
      <c r="DH25" s="680"/>
      <c r="DI25" s="680"/>
      <c r="DJ25" s="680"/>
      <c r="DK25" s="681"/>
      <c r="DL25" s="668">
        <v>655419</v>
      </c>
      <c r="DM25" s="680"/>
      <c r="DN25" s="680"/>
      <c r="DO25" s="680"/>
      <c r="DP25" s="680"/>
      <c r="DQ25" s="680"/>
      <c r="DR25" s="680"/>
      <c r="DS25" s="680"/>
      <c r="DT25" s="680"/>
      <c r="DU25" s="680"/>
      <c r="DV25" s="681"/>
      <c r="DW25" s="664">
        <v>27.5</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416456</v>
      </c>
      <c r="CS26" s="660"/>
      <c r="CT26" s="660"/>
      <c r="CU26" s="660"/>
      <c r="CV26" s="660"/>
      <c r="CW26" s="660"/>
      <c r="CX26" s="660"/>
      <c r="CY26" s="661"/>
      <c r="CZ26" s="664">
        <v>10.9</v>
      </c>
      <c r="DA26" s="692"/>
      <c r="DB26" s="692"/>
      <c r="DC26" s="694"/>
      <c r="DD26" s="668">
        <v>401913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14571</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227505</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256802</v>
      </c>
      <c r="CS27" s="680"/>
      <c r="CT27" s="680"/>
      <c r="CU27" s="680"/>
      <c r="CV27" s="680"/>
      <c r="CW27" s="680"/>
      <c r="CX27" s="680"/>
      <c r="CY27" s="681"/>
      <c r="CZ27" s="664">
        <v>6.7</v>
      </c>
      <c r="DA27" s="692"/>
      <c r="DB27" s="692"/>
      <c r="DC27" s="694"/>
      <c r="DD27" s="668">
        <v>114459</v>
      </c>
      <c r="DE27" s="680"/>
      <c r="DF27" s="680"/>
      <c r="DG27" s="680"/>
      <c r="DH27" s="680"/>
      <c r="DI27" s="680"/>
      <c r="DJ27" s="680"/>
      <c r="DK27" s="681"/>
      <c r="DL27" s="668">
        <v>67587</v>
      </c>
      <c r="DM27" s="680"/>
      <c r="DN27" s="680"/>
      <c r="DO27" s="680"/>
      <c r="DP27" s="680"/>
      <c r="DQ27" s="680"/>
      <c r="DR27" s="680"/>
      <c r="DS27" s="680"/>
      <c r="DT27" s="680"/>
      <c r="DU27" s="680"/>
      <c r="DV27" s="681"/>
      <c r="DW27" s="664">
        <v>2.8</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46789</v>
      </c>
      <c r="S28" s="660"/>
      <c r="T28" s="660"/>
      <c r="U28" s="660"/>
      <c r="V28" s="660"/>
      <c r="W28" s="660"/>
      <c r="X28" s="660"/>
      <c r="Y28" s="661"/>
      <c r="Z28" s="662">
        <v>1.2</v>
      </c>
      <c r="AA28" s="662"/>
      <c r="AB28" s="662"/>
      <c r="AC28" s="662"/>
      <c r="AD28" s="663">
        <v>577</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354099</v>
      </c>
      <c r="CS28" s="660"/>
      <c r="CT28" s="660"/>
      <c r="CU28" s="660"/>
      <c r="CV28" s="660"/>
      <c r="CW28" s="660"/>
      <c r="CX28" s="660"/>
      <c r="CY28" s="661"/>
      <c r="CZ28" s="664">
        <v>9.3000000000000007</v>
      </c>
      <c r="DA28" s="692"/>
      <c r="DB28" s="692"/>
      <c r="DC28" s="694"/>
      <c r="DD28" s="668">
        <v>351439</v>
      </c>
      <c r="DE28" s="660"/>
      <c r="DF28" s="660"/>
      <c r="DG28" s="660"/>
      <c r="DH28" s="660"/>
      <c r="DI28" s="660"/>
      <c r="DJ28" s="660"/>
      <c r="DK28" s="661"/>
      <c r="DL28" s="668">
        <v>351439</v>
      </c>
      <c r="DM28" s="660"/>
      <c r="DN28" s="660"/>
      <c r="DO28" s="660"/>
      <c r="DP28" s="660"/>
      <c r="DQ28" s="660"/>
      <c r="DR28" s="660"/>
      <c r="DS28" s="660"/>
      <c r="DT28" s="660"/>
      <c r="DU28" s="660"/>
      <c r="DV28" s="661"/>
      <c r="DW28" s="664">
        <v>14.8</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7883</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354097</v>
      </c>
      <c r="CS29" s="680"/>
      <c r="CT29" s="680"/>
      <c r="CU29" s="680"/>
      <c r="CV29" s="680"/>
      <c r="CW29" s="680"/>
      <c r="CX29" s="680"/>
      <c r="CY29" s="681"/>
      <c r="CZ29" s="664">
        <v>9.3000000000000007</v>
      </c>
      <c r="DA29" s="692"/>
      <c r="DB29" s="692"/>
      <c r="DC29" s="694"/>
      <c r="DD29" s="668">
        <v>351437</v>
      </c>
      <c r="DE29" s="680"/>
      <c r="DF29" s="680"/>
      <c r="DG29" s="680"/>
      <c r="DH29" s="680"/>
      <c r="DI29" s="680"/>
      <c r="DJ29" s="680"/>
      <c r="DK29" s="681"/>
      <c r="DL29" s="668">
        <v>351437</v>
      </c>
      <c r="DM29" s="680"/>
      <c r="DN29" s="680"/>
      <c r="DO29" s="680"/>
      <c r="DP29" s="680"/>
      <c r="DQ29" s="680"/>
      <c r="DR29" s="680"/>
      <c r="DS29" s="680"/>
      <c r="DT29" s="680"/>
      <c r="DU29" s="680"/>
      <c r="DV29" s="681"/>
      <c r="DW29" s="664">
        <v>14.8</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301282</v>
      </c>
      <c r="S30" s="660"/>
      <c r="T30" s="660"/>
      <c r="U30" s="660"/>
      <c r="V30" s="660"/>
      <c r="W30" s="660"/>
      <c r="X30" s="660"/>
      <c r="Y30" s="661"/>
      <c r="Z30" s="662">
        <v>7.5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349088</v>
      </c>
      <c r="CS30" s="660"/>
      <c r="CT30" s="660"/>
      <c r="CU30" s="660"/>
      <c r="CV30" s="660"/>
      <c r="CW30" s="660"/>
      <c r="CX30" s="660"/>
      <c r="CY30" s="661"/>
      <c r="CZ30" s="664">
        <v>9.1999999999999993</v>
      </c>
      <c r="DA30" s="692"/>
      <c r="DB30" s="692"/>
      <c r="DC30" s="694"/>
      <c r="DD30" s="668">
        <v>346795</v>
      </c>
      <c r="DE30" s="660"/>
      <c r="DF30" s="660"/>
      <c r="DG30" s="660"/>
      <c r="DH30" s="660"/>
      <c r="DI30" s="660"/>
      <c r="DJ30" s="660"/>
      <c r="DK30" s="661"/>
      <c r="DL30" s="668">
        <v>346795</v>
      </c>
      <c r="DM30" s="660"/>
      <c r="DN30" s="660"/>
      <c r="DO30" s="660"/>
      <c r="DP30" s="660"/>
      <c r="DQ30" s="660"/>
      <c r="DR30" s="660"/>
      <c r="DS30" s="660"/>
      <c r="DT30" s="660"/>
      <c r="DU30" s="660"/>
      <c r="DV30" s="661"/>
      <c r="DW30" s="664">
        <v>14.6</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98.5</v>
      </c>
      <c r="BH31" s="703"/>
      <c r="BI31" s="703"/>
      <c r="BJ31" s="703"/>
      <c r="BK31" s="703"/>
      <c r="BL31" s="703"/>
      <c r="BM31" s="654">
        <v>95.6</v>
      </c>
      <c r="BN31" s="703"/>
      <c r="BO31" s="703"/>
      <c r="BP31" s="703"/>
      <c r="BQ31" s="704"/>
      <c r="BR31" s="706">
        <v>98.7</v>
      </c>
      <c r="BS31" s="703"/>
      <c r="BT31" s="703"/>
      <c r="BU31" s="703"/>
      <c r="BV31" s="703"/>
      <c r="BW31" s="703"/>
      <c r="BX31" s="654">
        <v>95.7</v>
      </c>
      <c r="BY31" s="703"/>
      <c r="BZ31" s="703"/>
      <c r="CA31" s="703"/>
      <c r="CB31" s="704"/>
      <c r="CD31" s="699"/>
      <c r="CE31" s="700"/>
      <c r="CF31" s="656" t="s">
        <v>300</v>
      </c>
      <c r="CG31" s="657"/>
      <c r="CH31" s="657"/>
      <c r="CI31" s="657"/>
      <c r="CJ31" s="657"/>
      <c r="CK31" s="657"/>
      <c r="CL31" s="657"/>
      <c r="CM31" s="657"/>
      <c r="CN31" s="657"/>
      <c r="CO31" s="657"/>
      <c r="CP31" s="657"/>
      <c r="CQ31" s="658"/>
      <c r="CR31" s="659">
        <v>5009</v>
      </c>
      <c r="CS31" s="680"/>
      <c r="CT31" s="680"/>
      <c r="CU31" s="680"/>
      <c r="CV31" s="680"/>
      <c r="CW31" s="680"/>
      <c r="CX31" s="680"/>
      <c r="CY31" s="681"/>
      <c r="CZ31" s="664">
        <v>0.1</v>
      </c>
      <c r="DA31" s="692"/>
      <c r="DB31" s="692"/>
      <c r="DC31" s="694"/>
      <c r="DD31" s="668">
        <v>4642</v>
      </c>
      <c r="DE31" s="680"/>
      <c r="DF31" s="680"/>
      <c r="DG31" s="680"/>
      <c r="DH31" s="680"/>
      <c r="DI31" s="680"/>
      <c r="DJ31" s="680"/>
      <c r="DK31" s="681"/>
      <c r="DL31" s="668">
        <v>4642</v>
      </c>
      <c r="DM31" s="680"/>
      <c r="DN31" s="680"/>
      <c r="DO31" s="680"/>
      <c r="DP31" s="680"/>
      <c r="DQ31" s="680"/>
      <c r="DR31" s="680"/>
      <c r="DS31" s="680"/>
      <c r="DT31" s="680"/>
      <c r="DU31" s="680"/>
      <c r="DV31" s="681"/>
      <c r="DW31" s="664">
        <v>0.2</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208452</v>
      </c>
      <c r="S32" s="660"/>
      <c r="T32" s="660"/>
      <c r="U32" s="660"/>
      <c r="V32" s="660"/>
      <c r="W32" s="660"/>
      <c r="X32" s="660"/>
      <c r="Y32" s="661"/>
      <c r="Z32" s="662">
        <v>5.2</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99.5</v>
      </c>
      <c r="BH32" s="680"/>
      <c r="BI32" s="680"/>
      <c r="BJ32" s="680"/>
      <c r="BK32" s="680"/>
      <c r="BL32" s="680"/>
      <c r="BM32" s="665">
        <v>96.5</v>
      </c>
      <c r="BN32" s="680"/>
      <c r="BO32" s="680"/>
      <c r="BP32" s="680"/>
      <c r="BQ32" s="705"/>
      <c r="BR32" s="716">
        <v>99.5</v>
      </c>
      <c r="BS32" s="680"/>
      <c r="BT32" s="680"/>
      <c r="BU32" s="680"/>
      <c r="BV32" s="680"/>
      <c r="BW32" s="680"/>
      <c r="BX32" s="665">
        <v>96.1</v>
      </c>
      <c r="BY32" s="680"/>
      <c r="BZ32" s="680"/>
      <c r="CA32" s="680"/>
      <c r="CB32" s="705"/>
      <c r="CD32" s="701"/>
      <c r="CE32" s="702"/>
      <c r="CF32" s="656" t="s">
        <v>304</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92"/>
      <c r="DB32" s="692"/>
      <c r="DC32" s="694"/>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101683</v>
      </c>
      <c r="S33" s="660"/>
      <c r="T33" s="660"/>
      <c r="U33" s="660"/>
      <c r="V33" s="660"/>
      <c r="W33" s="660"/>
      <c r="X33" s="660"/>
      <c r="Y33" s="661"/>
      <c r="Z33" s="662">
        <v>2.5</v>
      </c>
      <c r="AA33" s="662"/>
      <c r="AB33" s="662"/>
      <c r="AC33" s="662"/>
      <c r="AD33" s="663">
        <v>15696</v>
      </c>
      <c r="AE33" s="663"/>
      <c r="AF33" s="663"/>
      <c r="AG33" s="663"/>
      <c r="AH33" s="663"/>
      <c r="AI33" s="663"/>
      <c r="AJ33" s="663"/>
      <c r="AK33" s="663"/>
      <c r="AL33" s="664">
        <v>0.7</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97.1</v>
      </c>
      <c r="BH33" s="718"/>
      <c r="BI33" s="718"/>
      <c r="BJ33" s="718"/>
      <c r="BK33" s="718"/>
      <c r="BL33" s="718"/>
      <c r="BM33" s="719">
        <v>93.1</v>
      </c>
      <c r="BN33" s="718"/>
      <c r="BO33" s="718"/>
      <c r="BP33" s="718"/>
      <c r="BQ33" s="720"/>
      <c r="BR33" s="717">
        <v>97.6</v>
      </c>
      <c r="BS33" s="718"/>
      <c r="BT33" s="718"/>
      <c r="BU33" s="718"/>
      <c r="BV33" s="718"/>
      <c r="BW33" s="718"/>
      <c r="BX33" s="719">
        <v>93.6</v>
      </c>
      <c r="BY33" s="718"/>
      <c r="BZ33" s="718"/>
      <c r="CA33" s="718"/>
      <c r="CB33" s="720"/>
      <c r="CD33" s="656" t="s">
        <v>307</v>
      </c>
      <c r="CE33" s="657"/>
      <c r="CF33" s="657"/>
      <c r="CG33" s="657"/>
      <c r="CH33" s="657"/>
      <c r="CI33" s="657"/>
      <c r="CJ33" s="657"/>
      <c r="CK33" s="657"/>
      <c r="CL33" s="657"/>
      <c r="CM33" s="657"/>
      <c r="CN33" s="657"/>
      <c r="CO33" s="657"/>
      <c r="CP33" s="657"/>
      <c r="CQ33" s="658"/>
      <c r="CR33" s="659">
        <v>1995478</v>
      </c>
      <c r="CS33" s="680"/>
      <c r="CT33" s="680"/>
      <c r="CU33" s="680"/>
      <c r="CV33" s="680"/>
      <c r="CW33" s="680"/>
      <c r="CX33" s="680"/>
      <c r="CY33" s="681"/>
      <c r="CZ33" s="664">
        <v>52.4</v>
      </c>
      <c r="DA33" s="692"/>
      <c r="DB33" s="692"/>
      <c r="DC33" s="694"/>
      <c r="DD33" s="668">
        <v>1543145</v>
      </c>
      <c r="DE33" s="680"/>
      <c r="DF33" s="680"/>
      <c r="DG33" s="680"/>
      <c r="DH33" s="680"/>
      <c r="DI33" s="680"/>
      <c r="DJ33" s="680"/>
      <c r="DK33" s="681"/>
      <c r="DL33" s="668">
        <v>1067996</v>
      </c>
      <c r="DM33" s="680"/>
      <c r="DN33" s="680"/>
      <c r="DO33" s="680"/>
      <c r="DP33" s="680"/>
      <c r="DQ33" s="680"/>
      <c r="DR33" s="680"/>
      <c r="DS33" s="680"/>
      <c r="DT33" s="680"/>
      <c r="DU33" s="680"/>
      <c r="DV33" s="681"/>
      <c r="DW33" s="664">
        <v>44.9</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18005</v>
      </c>
      <c r="S34" s="660"/>
      <c r="T34" s="660"/>
      <c r="U34" s="660"/>
      <c r="V34" s="660"/>
      <c r="W34" s="660"/>
      <c r="X34" s="660"/>
      <c r="Y34" s="661"/>
      <c r="Z34" s="662">
        <v>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585918</v>
      </c>
      <c r="CS34" s="660"/>
      <c r="CT34" s="660"/>
      <c r="CU34" s="660"/>
      <c r="CV34" s="660"/>
      <c r="CW34" s="660"/>
      <c r="CX34" s="660"/>
      <c r="CY34" s="661"/>
      <c r="CZ34" s="664">
        <v>15.4</v>
      </c>
      <c r="DA34" s="692"/>
      <c r="DB34" s="692"/>
      <c r="DC34" s="694"/>
      <c r="DD34" s="668">
        <v>460968</v>
      </c>
      <c r="DE34" s="660"/>
      <c r="DF34" s="660"/>
      <c r="DG34" s="660"/>
      <c r="DH34" s="660"/>
      <c r="DI34" s="660"/>
      <c r="DJ34" s="660"/>
      <c r="DK34" s="661"/>
      <c r="DL34" s="668">
        <v>389255</v>
      </c>
      <c r="DM34" s="660"/>
      <c r="DN34" s="660"/>
      <c r="DO34" s="660"/>
      <c r="DP34" s="660"/>
      <c r="DQ34" s="660"/>
      <c r="DR34" s="660"/>
      <c r="DS34" s="660"/>
      <c r="DT34" s="660"/>
      <c r="DU34" s="660"/>
      <c r="DV34" s="661"/>
      <c r="DW34" s="664">
        <v>16.399999999999999</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294761</v>
      </c>
      <c r="S35" s="660"/>
      <c r="T35" s="660"/>
      <c r="U35" s="660"/>
      <c r="V35" s="660"/>
      <c r="W35" s="660"/>
      <c r="X35" s="660"/>
      <c r="Y35" s="661"/>
      <c r="Z35" s="662">
        <v>7.3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85008</v>
      </c>
      <c r="CS35" s="680"/>
      <c r="CT35" s="680"/>
      <c r="CU35" s="680"/>
      <c r="CV35" s="680"/>
      <c r="CW35" s="680"/>
      <c r="CX35" s="680"/>
      <c r="CY35" s="681"/>
      <c r="CZ35" s="664">
        <v>2.2000000000000002</v>
      </c>
      <c r="DA35" s="692"/>
      <c r="DB35" s="692"/>
      <c r="DC35" s="694"/>
      <c r="DD35" s="668">
        <v>57309</v>
      </c>
      <c r="DE35" s="680"/>
      <c r="DF35" s="680"/>
      <c r="DG35" s="680"/>
      <c r="DH35" s="680"/>
      <c r="DI35" s="680"/>
      <c r="DJ35" s="680"/>
      <c r="DK35" s="681"/>
      <c r="DL35" s="668">
        <v>39050</v>
      </c>
      <c r="DM35" s="680"/>
      <c r="DN35" s="680"/>
      <c r="DO35" s="680"/>
      <c r="DP35" s="680"/>
      <c r="DQ35" s="680"/>
      <c r="DR35" s="680"/>
      <c r="DS35" s="680"/>
      <c r="DT35" s="680"/>
      <c r="DU35" s="680"/>
      <c r="DV35" s="681"/>
      <c r="DW35" s="664">
        <v>1.6</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160422</v>
      </c>
      <c r="S36" s="660"/>
      <c r="T36" s="660"/>
      <c r="U36" s="660"/>
      <c r="V36" s="660"/>
      <c r="W36" s="660"/>
      <c r="X36" s="660"/>
      <c r="Y36" s="661"/>
      <c r="Z36" s="662">
        <v>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412369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68293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623392</v>
      </c>
      <c r="CS36" s="660"/>
      <c r="CT36" s="660"/>
      <c r="CU36" s="660"/>
      <c r="CV36" s="660"/>
      <c r="CW36" s="660"/>
      <c r="CX36" s="660"/>
      <c r="CY36" s="661"/>
      <c r="CZ36" s="664">
        <v>16.399999999999999</v>
      </c>
      <c r="DA36" s="692"/>
      <c r="DB36" s="692"/>
      <c r="DC36" s="694"/>
      <c r="DD36" s="668">
        <v>474455</v>
      </c>
      <c r="DE36" s="660"/>
      <c r="DF36" s="660"/>
      <c r="DG36" s="660"/>
      <c r="DH36" s="660"/>
      <c r="DI36" s="660"/>
      <c r="DJ36" s="660"/>
      <c r="DK36" s="661"/>
      <c r="DL36" s="668">
        <v>373984</v>
      </c>
      <c r="DM36" s="660"/>
      <c r="DN36" s="660"/>
      <c r="DO36" s="660"/>
      <c r="DP36" s="660"/>
      <c r="DQ36" s="660"/>
      <c r="DR36" s="660"/>
      <c r="DS36" s="660"/>
      <c r="DT36" s="660"/>
      <c r="DU36" s="660"/>
      <c r="DV36" s="661"/>
      <c r="DW36" s="664">
        <v>15.7</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116153</v>
      </c>
      <c r="S37" s="660"/>
      <c r="T37" s="660"/>
      <c r="U37" s="660"/>
      <c r="V37" s="660"/>
      <c r="W37" s="660"/>
      <c r="X37" s="660"/>
      <c r="Y37" s="661"/>
      <c r="Z37" s="662">
        <v>2.9</v>
      </c>
      <c r="AA37" s="662"/>
      <c r="AB37" s="662"/>
      <c r="AC37" s="662"/>
      <c r="AD37" s="663">
        <v>10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130609</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61177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243600</v>
      </c>
      <c r="CS37" s="680"/>
      <c r="CT37" s="680"/>
      <c r="CU37" s="680"/>
      <c r="CV37" s="680"/>
      <c r="CW37" s="680"/>
      <c r="CX37" s="680"/>
      <c r="CY37" s="681"/>
      <c r="CZ37" s="664">
        <v>6.4</v>
      </c>
      <c r="DA37" s="692"/>
      <c r="DB37" s="692"/>
      <c r="DC37" s="694"/>
      <c r="DD37" s="668">
        <v>219616</v>
      </c>
      <c r="DE37" s="680"/>
      <c r="DF37" s="680"/>
      <c r="DG37" s="680"/>
      <c r="DH37" s="680"/>
      <c r="DI37" s="680"/>
      <c r="DJ37" s="680"/>
      <c r="DK37" s="681"/>
      <c r="DL37" s="668">
        <v>215911</v>
      </c>
      <c r="DM37" s="680"/>
      <c r="DN37" s="680"/>
      <c r="DO37" s="680"/>
      <c r="DP37" s="680"/>
      <c r="DQ37" s="680"/>
      <c r="DR37" s="680"/>
      <c r="DS37" s="680"/>
      <c r="DT37" s="680"/>
      <c r="DU37" s="680"/>
      <c r="DV37" s="681"/>
      <c r="DW37" s="664">
        <v>9.1</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189870</v>
      </c>
      <c r="S38" s="660"/>
      <c r="T38" s="660"/>
      <c r="U38" s="660"/>
      <c r="V38" s="660"/>
      <c r="W38" s="660"/>
      <c r="X38" s="660"/>
      <c r="Y38" s="661"/>
      <c r="Z38" s="662">
        <v>4.7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62454</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453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349915</v>
      </c>
      <c r="CS38" s="660"/>
      <c r="CT38" s="660"/>
      <c r="CU38" s="660"/>
      <c r="CV38" s="660"/>
      <c r="CW38" s="660"/>
      <c r="CX38" s="660"/>
      <c r="CY38" s="661"/>
      <c r="CZ38" s="664">
        <v>9.1999999999999993</v>
      </c>
      <c r="DA38" s="692"/>
      <c r="DB38" s="692"/>
      <c r="DC38" s="694"/>
      <c r="DD38" s="668">
        <v>309936</v>
      </c>
      <c r="DE38" s="660"/>
      <c r="DF38" s="660"/>
      <c r="DG38" s="660"/>
      <c r="DH38" s="660"/>
      <c r="DI38" s="660"/>
      <c r="DJ38" s="660"/>
      <c r="DK38" s="661"/>
      <c r="DL38" s="668">
        <v>240811</v>
      </c>
      <c r="DM38" s="660"/>
      <c r="DN38" s="660"/>
      <c r="DO38" s="660"/>
      <c r="DP38" s="660"/>
      <c r="DQ38" s="660"/>
      <c r="DR38" s="660"/>
      <c r="DS38" s="660"/>
      <c r="DT38" s="660"/>
      <c r="DU38" s="660"/>
      <c r="DV38" s="661"/>
      <c r="DW38" s="664">
        <v>10.1</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657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247302</v>
      </c>
      <c r="CS39" s="680"/>
      <c r="CT39" s="680"/>
      <c r="CU39" s="680"/>
      <c r="CV39" s="680"/>
      <c r="CW39" s="680"/>
      <c r="CX39" s="680"/>
      <c r="CY39" s="681"/>
      <c r="CZ39" s="664">
        <v>6.5</v>
      </c>
      <c r="DA39" s="692"/>
      <c r="DB39" s="692"/>
      <c r="DC39" s="694"/>
      <c r="DD39" s="668">
        <v>193654</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8370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102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103943</v>
      </c>
      <c r="CS40" s="660"/>
      <c r="CT40" s="660"/>
      <c r="CU40" s="660"/>
      <c r="CV40" s="660"/>
      <c r="CW40" s="660"/>
      <c r="CX40" s="660"/>
      <c r="CY40" s="661"/>
      <c r="CZ40" s="664">
        <v>2.7</v>
      </c>
      <c r="DA40" s="692"/>
      <c r="DB40" s="692"/>
      <c r="DC40" s="694"/>
      <c r="DD40" s="668">
        <v>46823</v>
      </c>
      <c r="DE40" s="660"/>
      <c r="DF40" s="660"/>
      <c r="DG40" s="660"/>
      <c r="DH40" s="660"/>
      <c r="DI40" s="660"/>
      <c r="DJ40" s="660"/>
      <c r="DK40" s="661"/>
      <c r="DL40" s="668">
        <v>24896</v>
      </c>
      <c r="DM40" s="660"/>
      <c r="DN40" s="660"/>
      <c r="DO40" s="660"/>
      <c r="DP40" s="660"/>
      <c r="DQ40" s="660"/>
      <c r="DR40" s="660"/>
      <c r="DS40" s="660"/>
      <c r="DT40" s="660"/>
      <c r="DU40" s="660"/>
      <c r="DV40" s="661"/>
      <c r="DW40" s="664">
        <v>1</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4026051</v>
      </c>
      <c r="S41" s="732"/>
      <c r="T41" s="732"/>
      <c r="U41" s="732"/>
      <c r="V41" s="732"/>
      <c r="W41" s="732"/>
      <c r="X41" s="732"/>
      <c r="Y41" s="736"/>
      <c r="Z41" s="737">
        <v>100</v>
      </c>
      <c r="AA41" s="737"/>
      <c r="AB41" s="737"/>
      <c r="AC41" s="737"/>
      <c r="AD41" s="738">
        <v>2372124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45419</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173887</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415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499358</v>
      </c>
      <c r="CS42" s="680"/>
      <c r="CT42" s="680"/>
      <c r="CU42" s="680"/>
      <c r="CV42" s="680"/>
      <c r="CW42" s="680"/>
      <c r="CX42" s="680"/>
      <c r="CY42" s="681"/>
      <c r="CZ42" s="664">
        <v>13.1</v>
      </c>
      <c r="DA42" s="692"/>
      <c r="DB42" s="692"/>
      <c r="DC42" s="694"/>
      <c r="DD42" s="668">
        <v>171468</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17058</v>
      </c>
      <c r="CS43" s="680"/>
      <c r="CT43" s="680"/>
      <c r="CU43" s="680"/>
      <c r="CV43" s="680"/>
      <c r="CW43" s="680"/>
      <c r="CX43" s="680"/>
      <c r="CY43" s="681"/>
      <c r="CZ43" s="664">
        <v>0.4</v>
      </c>
      <c r="DA43" s="692"/>
      <c r="DB43" s="692"/>
      <c r="DC43" s="694"/>
      <c r="DD43" s="668">
        <v>17058</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354484</v>
      </c>
      <c r="CS44" s="660"/>
      <c r="CT44" s="660"/>
      <c r="CU44" s="660"/>
      <c r="CV44" s="660"/>
      <c r="CW44" s="660"/>
      <c r="CX44" s="660"/>
      <c r="CY44" s="661"/>
      <c r="CZ44" s="664">
        <v>9.3000000000000007</v>
      </c>
      <c r="DA44" s="665"/>
      <c r="DB44" s="665"/>
      <c r="DC44" s="671"/>
      <c r="DD44" s="668">
        <v>100385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163407</v>
      </c>
      <c r="CS45" s="680"/>
      <c r="CT45" s="680"/>
      <c r="CU45" s="680"/>
      <c r="CV45" s="680"/>
      <c r="CW45" s="680"/>
      <c r="CX45" s="680"/>
      <c r="CY45" s="681"/>
      <c r="CZ45" s="664">
        <v>4.3</v>
      </c>
      <c r="DA45" s="692"/>
      <c r="DB45" s="692"/>
      <c r="DC45" s="694"/>
      <c r="DD45" s="668">
        <v>531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182177</v>
      </c>
      <c r="CS46" s="660"/>
      <c r="CT46" s="660"/>
      <c r="CU46" s="660"/>
      <c r="CV46" s="660"/>
      <c r="CW46" s="660"/>
      <c r="CX46" s="660"/>
      <c r="CY46" s="661"/>
      <c r="CZ46" s="664">
        <v>4.8</v>
      </c>
      <c r="DA46" s="665"/>
      <c r="DB46" s="665"/>
      <c r="DC46" s="671"/>
      <c r="DD46" s="668">
        <v>98454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144874</v>
      </c>
      <c r="CS47" s="680"/>
      <c r="CT47" s="680"/>
      <c r="CU47" s="680"/>
      <c r="CV47" s="680"/>
      <c r="CW47" s="680"/>
      <c r="CX47" s="680"/>
      <c r="CY47" s="681"/>
      <c r="CZ47" s="664">
        <v>3.8</v>
      </c>
      <c r="DA47" s="692"/>
      <c r="DB47" s="692"/>
      <c r="DC47" s="694"/>
      <c r="DD47" s="668">
        <v>71083</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3810943</v>
      </c>
      <c r="CS49" s="718"/>
      <c r="CT49" s="718"/>
      <c r="CU49" s="718"/>
      <c r="CV49" s="718"/>
      <c r="CW49" s="718"/>
      <c r="CX49" s="718"/>
      <c r="CY49" s="747"/>
      <c r="CZ49" s="739">
        <v>100</v>
      </c>
      <c r="DA49" s="748"/>
      <c r="DB49" s="748"/>
      <c r="DC49" s="749"/>
      <c r="DD49" s="750">
        <v>2843906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yeHVioHPZt2SmIgPaZMwntK5rN8liirDG/7CiucDmJc1fpnc6ZzPCCqkLlsTdADpra5SI2UGf/tj62lUihSfw==" saltValue="TiL/+MmAc5Llav4QaPlk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4026</v>
      </c>
      <c r="R7" s="789"/>
      <c r="S7" s="789"/>
      <c r="T7" s="789"/>
      <c r="U7" s="789"/>
      <c r="V7" s="789">
        <v>3811</v>
      </c>
      <c r="W7" s="789"/>
      <c r="X7" s="789"/>
      <c r="Y7" s="789"/>
      <c r="Z7" s="789"/>
      <c r="AA7" s="789">
        <v>215</v>
      </c>
      <c r="AB7" s="789"/>
      <c r="AC7" s="789"/>
      <c r="AD7" s="789"/>
      <c r="AE7" s="790"/>
      <c r="AF7" s="791">
        <v>178</v>
      </c>
      <c r="AG7" s="792"/>
      <c r="AH7" s="792"/>
      <c r="AI7" s="792"/>
      <c r="AJ7" s="793"/>
      <c r="AK7" s="794">
        <v>295</v>
      </c>
      <c r="AL7" s="795"/>
      <c r="AM7" s="795"/>
      <c r="AN7" s="795"/>
      <c r="AO7" s="795"/>
      <c r="AP7" s="795">
        <v>3321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14</v>
      </c>
      <c r="CI7" s="780"/>
      <c r="CJ7" s="780"/>
      <c r="CK7" s="780"/>
      <c r="CL7" s="781"/>
      <c r="CM7" s="779">
        <v>306</v>
      </c>
      <c r="CN7" s="780"/>
      <c r="CO7" s="780"/>
      <c r="CP7" s="780"/>
      <c r="CQ7" s="781"/>
      <c r="CR7" s="779">
        <v>100</v>
      </c>
      <c r="CS7" s="780"/>
      <c r="CT7" s="780"/>
      <c r="CU7" s="780"/>
      <c r="CV7" s="781"/>
      <c r="CW7" s="779">
        <v>32</v>
      </c>
      <c r="CX7" s="780"/>
      <c r="CY7" s="780"/>
      <c r="CZ7" s="780"/>
      <c r="DA7" s="781"/>
      <c r="DB7" s="779" t="s">
        <v>490</v>
      </c>
      <c r="DC7" s="780"/>
      <c r="DD7" s="780"/>
      <c r="DE7" s="780"/>
      <c r="DF7" s="781"/>
      <c r="DG7" s="779" t="s">
        <v>490</v>
      </c>
      <c r="DH7" s="780"/>
      <c r="DI7" s="780"/>
      <c r="DJ7" s="780"/>
      <c r="DK7" s="781"/>
      <c r="DL7" s="779">
        <v>132</v>
      </c>
      <c r="DM7" s="780"/>
      <c r="DN7" s="780"/>
      <c r="DO7" s="780"/>
      <c r="DP7" s="781"/>
      <c r="DQ7" s="779">
        <v>119</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4026</v>
      </c>
      <c r="R23" s="829"/>
      <c r="S23" s="829"/>
      <c r="T23" s="829"/>
      <c r="U23" s="829"/>
      <c r="V23" s="829">
        <v>3811</v>
      </c>
      <c r="W23" s="829"/>
      <c r="X23" s="829"/>
      <c r="Y23" s="829"/>
      <c r="Z23" s="829"/>
      <c r="AA23" s="829">
        <v>215</v>
      </c>
      <c r="AB23" s="829"/>
      <c r="AC23" s="829"/>
      <c r="AD23" s="829"/>
      <c r="AE23" s="830"/>
      <c r="AF23" s="831">
        <v>178</v>
      </c>
      <c r="AG23" s="829"/>
      <c r="AH23" s="829"/>
      <c r="AI23" s="829"/>
      <c r="AJ23" s="832"/>
      <c r="AK23" s="833"/>
      <c r="AL23" s="834"/>
      <c r="AM23" s="834"/>
      <c r="AN23" s="834"/>
      <c r="AO23" s="834"/>
      <c r="AP23" s="829">
        <v>3321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468</v>
      </c>
      <c r="R28" s="859"/>
      <c r="S28" s="859"/>
      <c r="T28" s="859"/>
      <c r="U28" s="859"/>
      <c r="V28" s="859">
        <v>400</v>
      </c>
      <c r="W28" s="859"/>
      <c r="X28" s="859"/>
      <c r="Y28" s="859"/>
      <c r="Z28" s="859"/>
      <c r="AA28" s="859">
        <v>68</v>
      </c>
      <c r="AB28" s="859"/>
      <c r="AC28" s="859"/>
      <c r="AD28" s="859"/>
      <c r="AE28" s="860"/>
      <c r="AF28" s="861">
        <v>68</v>
      </c>
      <c r="AG28" s="859"/>
      <c r="AH28" s="859"/>
      <c r="AI28" s="859"/>
      <c r="AJ28" s="862"/>
      <c r="AK28" s="863">
        <v>45</v>
      </c>
      <c r="AL28" s="864"/>
      <c r="AM28" s="864"/>
      <c r="AN28" s="864"/>
      <c r="AO28" s="864"/>
      <c r="AP28" s="864" t="s">
        <v>490</v>
      </c>
      <c r="AQ28" s="864"/>
      <c r="AR28" s="864"/>
      <c r="AS28" s="864"/>
      <c r="AT28" s="864"/>
      <c r="AU28" s="864" t="s">
        <v>490</v>
      </c>
      <c r="AV28" s="864"/>
      <c r="AW28" s="864"/>
      <c r="AX28" s="864"/>
      <c r="AY28" s="864"/>
      <c r="AZ28" s="865" t="s">
        <v>490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709</v>
      </c>
      <c r="R29" s="820"/>
      <c r="S29" s="820"/>
      <c r="T29" s="820"/>
      <c r="U29" s="820"/>
      <c r="V29" s="820">
        <v>636</v>
      </c>
      <c r="W29" s="820"/>
      <c r="X29" s="820"/>
      <c r="Y29" s="820"/>
      <c r="Z29" s="820"/>
      <c r="AA29" s="820">
        <v>73</v>
      </c>
      <c r="AB29" s="820"/>
      <c r="AC29" s="820"/>
      <c r="AD29" s="820"/>
      <c r="AE29" s="821"/>
      <c r="AF29" s="822">
        <v>73</v>
      </c>
      <c r="AG29" s="823"/>
      <c r="AH29" s="823"/>
      <c r="AI29" s="823"/>
      <c r="AJ29" s="824"/>
      <c r="AK29" s="870">
        <v>99</v>
      </c>
      <c r="AL29" s="866"/>
      <c r="AM29" s="866"/>
      <c r="AN29" s="866"/>
      <c r="AO29" s="866"/>
      <c r="AP29" s="866" t="s">
        <v>490</v>
      </c>
      <c r="AQ29" s="866"/>
      <c r="AR29" s="866"/>
      <c r="AS29" s="866"/>
      <c r="AT29" s="866"/>
      <c r="AU29" s="866" t="s">
        <v>490</v>
      </c>
      <c r="AV29" s="866"/>
      <c r="AW29" s="866"/>
      <c r="AX29" s="866"/>
      <c r="AY29" s="866"/>
      <c r="AZ29" s="867" t="s">
        <v>490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54</v>
      </c>
      <c r="R30" s="820"/>
      <c r="S30" s="820"/>
      <c r="T30" s="820"/>
      <c r="U30" s="820"/>
      <c r="V30" s="820">
        <v>54</v>
      </c>
      <c r="W30" s="820"/>
      <c r="X30" s="820"/>
      <c r="Y30" s="820"/>
      <c r="Z30" s="820"/>
      <c r="AA30" s="820">
        <v>0</v>
      </c>
      <c r="AB30" s="820"/>
      <c r="AC30" s="820"/>
      <c r="AD30" s="820"/>
      <c r="AE30" s="821"/>
      <c r="AF30" s="822">
        <v>0</v>
      </c>
      <c r="AG30" s="823"/>
      <c r="AH30" s="823"/>
      <c r="AI30" s="823"/>
      <c r="AJ30" s="824"/>
      <c r="AK30" s="870">
        <v>17</v>
      </c>
      <c r="AL30" s="866"/>
      <c r="AM30" s="866"/>
      <c r="AN30" s="866"/>
      <c r="AO30" s="866"/>
      <c r="AP30" s="866" t="s">
        <v>490</v>
      </c>
      <c r="AQ30" s="866"/>
      <c r="AR30" s="866"/>
      <c r="AS30" s="866"/>
      <c r="AT30" s="866"/>
      <c r="AU30" s="866" t="s">
        <v>490</v>
      </c>
      <c r="AV30" s="866"/>
      <c r="AW30" s="866"/>
      <c r="AX30" s="866"/>
      <c r="AY30" s="866"/>
      <c r="AZ30" s="867" t="s">
        <v>490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71</v>
      </c>
      <c r="R31" s="820"/>
      <c r="S31" s="820"/>
      <c r="T31" s="820"/>
      <c r="U31" s="820"/>
      <c r="V31" s="820">
        <v>56</v>
      </c>
      <c r="W31" s="820"/>
      <c r="X31" s="820"/>
      <c r="Y31" s="820"/>
      <c r="Z31" s="820"/>
      <c r="AA31" s="820">
        <v>15</v>
      </c>
      <c r="AB31" s="820"/>
      <c r="AC31" s="820"/>
      <c r="AD31" s="820"/>
      <c r="AE31" s="821"/>
      <c r="AF31" s="822">
        <v>15</v>
      </c>
      <c r="AG31" s="823"/>
      <c r="AH31" s="823"/>
      <c r="AI31" s="823"/>
      <c r="AJ31" s="824"/>
      <c r="AK31" s="870">
        <v>0</v>
      </c>
      <c r="AL31" s="866"/>
      <c r="AM31" s="866"/>
      <c r="AN31" s="866"/>
      <c r="AO31" s="866"/>
      <c r="AP31" s="866" t="s">
        <v>490</v>
      </c>
      <c r="AQ31" s="866"/>
      <c r="AR31" s="866"/>
      <c r="AS31" s="866"/>
      <c r="AT31" s="866"/>
      <c r="AU31" s="866" t="s">
        <v>490</v>
      </c>
      <c r="AV31" s="866"/>
      <c r="AW31" s="866"/>
      <c r="AX31" s="866"/>
      <c r="AY31" s="866"/>
      <c r="AZ31" s="867" t="s">
        <v>490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78</v>
      </c>
      <c r="R32" s="820"/>
      <c r="S32" s="820"/>
      <c r="T32" s="820"/>
      <c r="U32" s="820"/>
      <c r="V32" s="820">
        <v>75</v>
      </c>
      <c r="W32" s="820"/>
      <c r="X32" s="820"/>
      <c r="Y32" s="820"/>
      <c r="Z32" s="820"/>
      <c r="AA32" s="820">
        <v>3</v>
      </c>
      <c r="AB32" s="820"/>
      <c r="AC32" s="820"/>
      <c r="AD32" s="820"/>
      <c r="AE32" s="821"/>
      <c r="AF32" s="822">
        <v>51</v>
      </c>
      <c r="AG32" s="823"/>
      <c r="AH32" s="823"/>
      <c r="AI32" s="823"/>
      <c r="AJ32" s="824"/>
      <c r="AK32" s="870">
        <v>62</v>
      </c>
      <c r="AL32" s="866"/>
      <c r="AM32" s="866"/>
      <c r="AN32" s="866"/>
      <c r="AO32" s="866"/>
      <c r="AP32" s="866">
        <v>479</v>
      </c>
      <c r="AQ32" s="866"/>
      <c r="AR32" s="866"/>
      <c r="AS32" s="866"/>
      <c r="AT32" s="866"/>
      <c r="AU32" s="866">
        <v>132</v>
      </c>
      <c r="AV32" s="866"/>
      <c r="AW32" s="866"/>
      <c r="AX32" s="866"/>
      <c r="AY32" s="866"/>
      <c r="AZ32" s="867" t="s">
        <v>490</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187</v>
      </c>
      <c r="R33" s="820"/>
      <c r="S33" s="820"/>
      <c r="T33" s="820"/>
      <c r="U33" s="820"/>
      <c r="V33" s="820">
        <v>184</v>
      </c>
      <c r="W33" s="820"/>
      <c r="X33" s="820"/>
      <c r="Y33" s="820"/>
      <c r="Z33" s="820"/>
      <c r="AA33" s="820">
        <v>3</v>
      </c>
      <c r="AB33" s="820"/>
      <c r="AC33" s="820"/>
      <c r="AD33" s="820"/>
      <c r="AE33" s="821"/>
      <c r="AF33" s="822">
        <v>3</v>
      </c>
      <c r="AG33" s="823"/>
      <c r="AH33" s="823"/>
      <c r="AI33" s="823"/>
      <c r="AJ33" s="824"/>
      <c r="AK33" s="870">
        <v>106</v>
      </c>
      <c r="AL33" s="866"/>
      <c r="AM33" s="866"/>
      <c r="AN33" s="866"/>
      <c r="AO33" s="866"/>
      <c r="AP33" s="866">
        <v>1032</v>
      </c>
      <c r="AQ33" s="866"/>
      <c r="AR33" s="866"/>
      <c r="AS33" s="866"/>
      <c r="AT33" s="866"/>
      <c r="AU33" s="866">
        <v>818</v>
      </c>
      <c r="AV33" s="866"/>
      <c r="AW33" s="866"/>
      <c r="AX33" s="866"/>
      <c r="AY33" s="866"/>
      <c r="AZ33" s="867" t="s">
        <v>490</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29</v>
      </c>
      <c r="R34" s="820"/>
      <c r="S34" s="820"/>
      <c r="T34" s="820"/>
      <c r="U34" s="820"/>
      <c r="V34" s="820">
        <v>27</v>
      </c>
      <c r="W34" s="820"/>
      <c r="X34" s="820"/>
      <c r="Y34" s="820"/>
      <c r="Z34" s="820"/>
      <c r="AA34" s="820">
        <v>2</v>
      </c>
      <c r="AB34" s="820"/>
      <c r="AC34" s="820"/>
      <c r="AD34" s="820"/>
      <c r="AE34" s="821"/>
      <c r="AF34" s="822">
        <v>2</v>
      </c>
      <c r="AG34" s="823"/>
      <c r="AH34" s="823"/>
      <c r="AI34" s="823"/>
      <c r="AJ34" s="824"/>
      <c r="AK34" s="870">
        <v>15</v>
      </c>
      <c r="AL34" s="866"/>
      <c r="AM34" s="866"/>
      <c r="AN34" s="866"/>
      <c r="AO34" s="866"/>
      <c r="AP34" s="866">
        <v>145</v>
      </c>
      <c r="AQ34" s="866"/>
      <c r="AR34" s="866"/>
      <c r="AS34" s="866"/>
      <c r="AT34" s="866"/>
      <c r="AU34" s="866">
        <v>127</v>
      </c>
      <c r="AV34" s="866"/>
      <c r="AW34" s="866"/>
      <c r="AX34" s="866"/>
      <c r="AY34" s="866"/>
      <c r="AZ34" s="867" t="s">
        <v>490</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17</v>
      </c>
      <c r="R35" s="820"/>
      <c r="S35" s="820"/>
      <c r="T35" s="820"/>
      <c r="U35" s="820"/>
      <c r="V35" s="820">
        <v>15</v>
      </c>
      <c r="W35" s="820"/>
      <c r="X35" s="820"/>
      <c r="Y35" s="820"/>
      <c r="Z35" s="820"/>
      <c r="AA35" s="820">
        <v>2</v>
      </c>
      <c r="AB35" s="820"/>
      <c r="AC35" s="820"/>
      <c r="AD35" s="820"/>
      <c r="AE35" s="821"/>
      <c r="AF35" s="822">
        <v>2</v>
      </c>
      <c r="AG35" s="823"/>
      <c r="AH35" s="823"/>
      <c r="AI35" s="823"/>
      <c r="AJ35" s="824"/>
      <c r="AK35" s="870">
        <v>10</v>
      </c>
      <c r="AL35" s="866"/>
      <c r="AM35" s="866"/>
      <c r="AN35" s="866"/>
      <c r="AO35" s="866"/>
      <c r="AP35" s="866">
        <v>42</v>
      </c>
      <c r="AQ35" s="866"/>
      <c r="AR35" s="866"/>
      <c r="AS35" s="866"/>
      <c r="AT35" s="866"/>
      <c r="AU35" s="866">
        <v>37</v>
      </c>
      <c r="AV35" s="866"/>
      <c r="AW35" s="866"/>
      <c r="AX35" s="866"/>
      <c r="AY35" s="866"/>
      <c r="AZ35" s="867" t="s">
        <v>490</v>
      </c>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214</v>
      </c>
      <c r="AG63" s="880"/>
      <c r="AH63" s="880"/>
      <c r="AI63" s="880"/>
      <c r="AJ63" s="881"/>
      <c r="AK63" s="882"/>
      <c r="AL63" s="877"/>
      <c r="AM63" s="877"/>
      <c r="AN63" s="877"/>
      <c r="AO63" s="877"/>
      <c r="AP63" s="880">
        <v>1698</v>
      </c>
      <c r="AQ63" s="880"/>
      <c r="AR63" s="880"/>
      <c r="AS63" s="880"/>
      <c r="AT63" s="880"/>
      <c r="AU63" s="880">
        <v>1114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4" t="s">
        <v>550</v>
      </c>
      <c r="C68" s="905"/>
      <c r="D68" s="905"/>
      <c r="E68" s="905"/>
      <c r="F68" s="905"/>
      <c r="G68" s="905"/>
      <c r="H68" s="905"/>
      <c r="I68" s="905"/>
      <c r="J68" s="905"/>
      <c r="K68" s="905"/>
      <c r="L68" s="905"/>
      <c r="M68" s="905"/>
      <c r="N68" s="905"/>
      <c r="O68" s="905"/>
      <c r="P68" s="906"/>
      <c r="Q68" s="907">
        <v>3834</v>
      </c>
      <c r="R68" s="908"/>
      <c r="S68" s="908"/>
      <c r="T68" s="908"/>
      <c r="U68" s="908"/>
      <c r="V68" s="908">
        <v>3703</v>
      </c>
      <c r="W68" s="908"/>
      <c r="X68" s="908"/>
      <c r="Y68" s="908"/>
      <c r="Z68" s="908"/>
      <c r="AA68" s="908">
        <v>131</v>
      </c>
      <c r="AB68" s="908"/>
      <c r="AC68" s="908"/>
      <c r="AD68" s="908"/>
      <c r="AE68" s="908"/>
      <c r="AF68" s="908">
        <v>131</v>
      </c>
      <c r="AG68" s="908"/>
      <c r="AH68" s="908"/>
      <c r="AI68" s="908"/>
      <c r="AJ68" s="908"/>
      <c r="AK68" s="864" t="s">
        <v>490</v>
      </c>
      <c r="AL68" s="864"/>
      <c r="AM68" s="864"/>
      <c r="AN68" s="864"/>
      <c r="AO68" s="864"/>
      <c r="AP68" s="864" t="s">
        <v>490</v>
      </c>
      <c r="AQ68" s="864"/>
      <c r="AR68" s="864"/>
      <c r="AS68" s="864"/>
      <c r="AT68" s="864"/>
      <c r="AU68" s="865" t="s">
        <v>490</v>
      </c>
      <c r="AV68" s="865"/>
      <c r="AW68" s="865"/>
      <c r="AX68" s="865"/>
      <c r="AY68" s="865"/>
      <c r="AZ68" s="902"/>
      <c r="BA68" s="902"/>
      <c r="BB68" s="902"/>
      <c r="BC68" s="902"/>
      <c r="BD68" s="903"/>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589</v>
      </c>
      <c r="R69" s="866"/>
      <c r="S69" s="866"/>
      <c r="T69" s="866"/>
      <c r="U69" s="866"/>
      <c r="V69" s="866">
        <v>530</v>
      </c>
      <c r="W69" s="866"/>
      <c r="X69" s="866"/>
      <c r="Y69" s="866"/>
      <c r="Z69" s="866"/>
      <c r="AA69" s="866">
        <v>59</v>
      </c>
      <c r="AB69" s="866"/>
      <c r="AC69" s="866"/>
      <c r="AD69" s="866"/>
      <c r="AE69" s="866"/>
      <c r="AF69" s="866">
        <v>59</v>
      </c>
      <c r="AG69" s="866"/>
      <c r="AH69" s="866"/>
      <c r="AI69" s="866"/>
      <c r="AJ69" s="866"/>
      <c r="AK69" s="866">
        <v>277</v>
      </c>
      <c r="AL69" s="866"/>
      <c r="AM69" s="866"/>
      <c r="AN69" s="866"/>
      <c r="AO69" s="866"/>
      <c r="AP69" s="866" t="s">
        <v>490</v>
      </c>
      <c r="AQ69" s="866"/>
      <c r="AR69" s="866"/>
      <c r="AS69" s="866"/>
      <c r="AT69" s="866"/>
      <c r="AU69" s="867" t="s">
        <v>490</v>
      </c>
      <c r="AV69" s="867"/>
      <c r="AW69" s="867"/>
      <c r="AX69" s="867"/>
      <c r="AY69" s="867"/>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2</v>
      </c>
      <c r="R70" s="866"/>
      <c r="S70" s="866"/>
      <c r="T70" s="866"/>
      <c r="U70" s="866"/>
      <c r="V70" s="866">
        <v>1</v>
      </c>
      <c r="W70" s="866"/>
      <c r="X70" s="866"/>
      <c r="Y70" s="866"/>
      <c r="Z70" s="866"/>
      <c r="AA70" s="866">
        <v>1</v>
      </c>
      <c r="AB70" s="866"/>
      <c r="AC70" s="866"/>
      <c r="AD70" s="866"/>
      <c r="AE70" s="866"/>
      <c r="AF70" s="866">
        <v>1</v>
      </c>
      <c r="AG70" s="866"/>
      <c r="AH70" s="866"/>
      <c r="AI70" s="866"/>
      <c r="AJ70" s="866"/>
      <c r="AK70" s="866" t="s">
        <v>490</v>
      </c>
      <c r="AL70" s="866"/>
      <c r="AM70" s="866"/>
      <c r="AN70" s="866"/>
      <c r="AO70" s="866"/>
      <c r="AP70" s="866" t="s">
        <v>490</v>
      </c>
      <c r="AQ70" s="866"/>
      <c r="AR70" s="866"/>
      <c r="AS70" s="866"/>
      <c r="AT70" s="866"/>
      <c r="AU70" s="867" t="s">
        <v>490</v>
      </c>
      <c r="AV70" s="867"/>
      <c r="AW70" s="867"/>
      <c r="AX70" s="867"/>
      <c r="AY70" s="867"/>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4627</v>
      </c>
      <c r="R71" s="866"/>
      <c r="S71" s="866"/>
      <c r="T71" s="866"/>
      <c r="U71" s="866"/>
      <c r="V71" s="866">
        <v>4362</v>
      </c>
      <c r="W71" s="866"/>
      <c r="X71" s="866"/>
      <c r="Y71" s="866"/>
      <c r="Z71" s="866"/>
      <c r="AA71" s="866">
        <v>265</v>
      </c>
      <c r="AB71" s="866"/>
      <c r="AC71" s="866"/>
      <c r="AD71" s="866"/>
      <c r="AE71" s="866"/>
      <c r="AF71" s="866">
        <v>265</v>
      </c>
      <c r="AG71" s="866"/>
      <c r="AH71" s="866"/>
      <c r="AI71" s="866"/>
      <c r="AJ71" s="866"/>
      <c r="AK71" s="866">
        <v>7</v>
      </c>
      <c r="AL71" s="866"/>
      <c r="AM71" s="866"/>
      <c r="AN71" s="866"/>
      <c r="AO71" s="866"/>
      <c r="AP71" s="866" t="s">
        <v>490</v>
      </c>
      <c r="AQ71" s="866"/>
      <c r="AR71" s="866"/>
      <c r="AS71" s="866"/>
      <c r="AT71" s="866"/>
      <c r="AU71" s="867" t="s">
        <v>490</v>
      </c>
      <c r="AV71" s="867"/>
      <c r="AW71" s="867"/>
      <c r="AX71" s="867"/>
      <c r="AY71" s="867"/>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554</v>
      </c>
      <c r="C72" s="910"/>
      <c r="D72" s="910"/>
      <c r="E72" s="910"/>
      <c r="F72" s="910"/>
      <c r="G72" s="910"/>
      <c r="H72" s="910"/>
      <c r="I72" s="910"/>
      <c r="J72" s="910"/>
      <c r="K72" s="910"/>
      <c r="L72" s="910"/>
      <c r="M72" s="910"/>
      <c r="N72" s="910"/>
      <c r="O72" s="910"/>
      <c r="P72" s="911"/>
      <c r="Q72" s="912">
        <v>83</v>
      </c>
      <c r="R72" s="866"/>
      <c r="S72" s="866"/>
      <c r="T72" s="866"/>
      <c r="U72" s="866"/>
      <c r="V72" s="866">
        <v>74</v>
      </c>
      <c r="W72" s="866"/>
      <c r="X72" s="866"/>
      <c r="Y72" s="866"/>
      <c r="Z72" s="866"/>
      <c r="AA72" s="866">
        <v>9</v>
      </c>
      <c r="AB72" s="866"/>
      <c r="AC72" s="866"/>
      <c r="AD72" s="866"/>
      <c r="AE72" s="866"/>
      <c r="AF72" s="866">
        <v>9</v>
      </c>
      <c r="AG72" s="866"/>
      <c r="AH72" s="866"/>
      <c r="AI72" s="866"/>
      <c r="AJ72" s="866"/>
      <c r="AK72" s="866" t="s">
        <v>490</v>
      </c>
      <c r="AL72" s="866"/>
      <c r="AM72" s="866"/>
      <c r="AN72" s="866"/>
      <c r="AO72" s="866"/>
      <c r="AP72" s="866" t="s">
        <v>490</v>
      </c>
      <c r="AQ72" s="866"/>
      <c r="AR72" s="866"/>
      <c r="AS72" s="866"/>
      <c r="AT72" s="866"/>
      <c r="AU72" s="867" t="s">
        <v>490</v>
      </c>
      <c r="AV72" s="867"/>
      <c r="AW72" s="867"/>
      <c r="AX72" s="867"/>
      <c r="AY72" s="867"/>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555</v>
      </c>
      <c r="C73" s="910"/>
      <c r="D73" s="910"/>
      <c r="E73" s="910"/>
      <c r="F73" s="910"/>
      <c r="G73" s="910"/>
      <c r="H73" s="910"/>
      <c r="I73" s="910"/>
      <c r="J73" s="910"/>
      <c r="K73" s="910"/>
      <c r="L73" s="910"/>
      <c r="M73" s="910"/>
      <c r="N73" s="910"/>
      <c r="O73" s="910"/>
      <c r="P73" s="911"/>
      <c r="Q73" s="912">
        <v>118</v>
      </c>
      <c r="R73" s="866"/>
      <c r="S73" s="866"/>
      <c r="T73" s="866"/>
      <c r="U73" s="866"/>
      <c r="V73" s="866">
        <v>106</v>
      </c>
      <c r="W73" s="866"/>
      <c r="X73" s="866"/>
      <c r="Y73" s="866"/>
      <c r="Z73" s="866"/>
      <c r="AA73" s="866">
        <v>12</v>
      </c>
      <c r="AB73" s="866"/>
      <c r="AC73" s="866"/>
      <c r="AD73" s="866"/>
      <c r="AE73" s="866"/>
      <c r="AF73" s="866">
        <v>12</v>
      </c>
      <c r="AG73" s="866"/>
      <c r="AH73" s="866"/>
      <c r="AI73" s="866"/>
      <c r="AJ73" s="866"/>
      <c r="AK73" s="866" t="s">
        <v>490</v>
      </c>
      <c r="AL73" s="866"/>
      <c r="AM73" s="866"/>
      <c r="AN73" s="866"/>
      <c r="AO73" s="866"/>
      <c r="AP73" s="866" t="s">
        <v>490</v>
      </c>
      <c r="AQ73" s="866"/>
      <c r="AR73" s="866"/>
      <c r="AS73" s="866"/>
      <c r="AT73" s="866"/>
      <c r="AU73" s="867" t="s">
        <v>490</v>
      </c>
      <c r="AV73" s="867"/>
      <c r="AW73" s="867"/>
      <c r="AX73" s="867"/>
      <c r="AY73" s="867"/>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556</v>
      </c>
      <c r="C74" s="910"/>
      <c r="D74" s="910"/>
      <c r="E74" s="910"/>
      <c r="F74" s="910"/>
      <c r="G74" s="910"/>
      <c r="H74" s="910"/>
      <c r="I74" s="910"/>
      <c r="J74" s="910"/>
      <c r="K74" s="910"/>
      <c r="L74" s="910"/>
      <c r="M74" s="910"/>
      <c r="N74" s="910"/>
      <c r="O74" s="910"/>
      <c r="P74" s="911"/>
      <c r="Q74" s="912">
        <v>590</v>
      </c>
      <c r="R74" s="866"/>
      <c r="S74" s="866"/>
      <c r="T74" s="866"/>
      <c r="U74" s="866"/>
      <c r="V74" s="866">
        <v>542</v>
      </c>
      <c r="W74" s="866"/>
      <c r="X74" s="866"/>
      <c r="Y74" s="866"/>
      <c r="Z74" s="866"/>
      <c r="AA74" s="866">
        <v>48</v>
      </c>
      <c r="AB74" s="866"/>
      <c r="AC74" s="866"/>
      <c r="AD74" s="866"/>
      <c r="AE74" s="866"/>
      <c r="AF74" s="866">
        <v>48</v>
      </c>
      <c r="AG74" s="866"/>
      <c r="AH74" s="866"/>
      <c r="AI74" s="866"/>
      <c r="AJ74" s="866"/>
      <c r="AK74" s="866" t="s">
        <v>490</v>
      </c>
      <c r="AL74" s="866"/>
      <c r="AM74" s="866"/>
      <c r="AN74" s="866"/>
      <c r="AO74" s="866"/>
      <c r="AP74" s="866" t="s">
        <v>490</v>
      </c>
      <c r="AQ74" s="866"/>
      <c r="AR74" s="866"/>
      <c r="AS74" s="866"/>
      <c r="AT74" s="866"/>
      <c r="AU74" s="867" t="s">
        <v>490</v>
      </c>
      <c r="AV74" s="867"/>
      <c r="AW74" s="867"/>
      <c r="AX74" s="867"/>
      <c r="AY74" s="867"/>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557</v>
      </c>
      <c r="C75" s="910"/>
      <c r="D75" s="910"/>
      <c r="E75" s="910"/>
      <c r="F75" s="910"/>
      <c r="G75" s="910"/>
      <c r="H75" s="910"/>
      <c r="I75" s="910"/>
      <c r="J75" s="910"/>
      <c r="K75" s="910"/>
      <c r="L75" s="910"/>
      <c r="M75" s="910"/>
      <c r="N75" s="910"/>
      <c r="O75" s="910"/>
      <c r="P75" s="911"/>
      <c r="Q75" s="913">
        <v>153545</v>
      </c>
      <c r="R75" s="914"/>
      <c r="S75" s="914"/>
      <c r="T75" s="914"/>
      <c r="U75" s="870"/>
      <c r="V75" s="915">
        <v>151526</v>
      </c>
      <c r="W75" s="914"/>
      <c r="X75" s="914"/>
      <c r="Y75" s="914"/>
      <c r="Z75" s="870"/>
      <c r="AA75" s="915">
        <v>2019</v>
      </c>
      <c r="AB75" s="914"/>
      <c r="AC75" s="914"/>
      <c r="AD75" s="914"/>
      <c r="AE75" s="870"/>
      <c r="AF75" s="915">
        <v>2019</v>
      </c>
      <c r="AG75" s="914"/>
      <c r="AH75" s="914"/>
      <c r="AI75" s="914"/>
      <c r="AJ75" s="870"/>
      <c r="AK75" s="915">
        <v>1106</v>
      </c>
      <c r="AL75" s="914"/>
      <c r="AM75" s="914"/>
      <c r="AN75" s="914"/>
      <c r="AO75" s="870"/>
      <c r="AP75" s="866" t="s">
        <v>490</v>
      </c>
      <c r="AQ75" s="866"/>
      <c r="AR75" s="866"/>
      <c r="AS75" s="866"/>
      <c r="AT75" s="866"/>
      <c r="AU75" s="867" t="s">
        <v>490</v>
      </c>
      <c r="AV75" s="867"/>
      <c r="AW75" s="867"/>
      <c r="AX75" s="867"/>
      <c r="AY75" s="867"/>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558</v>
      </c>
      <c r="C76" s="910"/>
      <c r="D76" s="910"/>
      <c r="E76" s="910"/>
      <c r="F76" s="910"/>
      <c r="G76" s="910"/>
      <c r="H76" s="910"/>
      <c r="I76" s="910"/>
      <c r="J76" s="910"/>
      <c r="K76" s="910"/>
      <c r="L76" s="910"/>
      <c r="M76" s="910"/>
      <c r="N76" s="910"/>
      <c r="O76" s="910"/>
      <c r="P76" s="911"/>
      <c r="Q76" s="913">
        <v>671</v>
      </c>
      <c r="R76" s="914"/>
      <c r="S76" s="914"/>
      <c r="T76" s="914"/>
      <c r="U76" s="870"/>
      <c r="V76" s="915">
        <v>664</v>
      </c>
      <c r="W76" s="914"/>
      <c r="X76" s="914"/>
      <c r="Y76" s="914"/>
      <c r="Z76" s="870"/>
      <c r="AA76" s="915">
        <v>7</v>
      </c>
      <c r="AB76" s="914"/>
      <c r="AC76" s="914"/>
      <c r="AD76" s="914"/>
      <c r="AE76" s="870"/>
      <c r="AF76" s="915">
        <v>7</v>
      </c>
      <c r="AG76" s="914"/>
      <c r="AH76" s="914"/>
      <c r="AI76" s="914"/>
      <c r="AJ76" s="870"/>
      <c r="AK76" s="866" t="s">
        <v>490</v>
      </c>
      <c r="AL76" s="866"/>
      <c r="AM76" s="866"/>
      <c r="AN76" s="866"/>
      <c r="AO76" s="866"/>
      <c r="AP76" s="866" t="s">
        <v>490</v>
      </c>
      <c r="AQ76" s="866"/>
      <c r="AR76" s="866"/>
      <c r="AS76" s="866"/>
      <c r="AT76" s="866"/>
      <c r="AU76" s="867" t="s">
        <v>490</v>
      </c>
      <c r="AV76" s="867"/>
      <c r="AW76" s="867"/>
      <c r="AX76" s="867"/>
      <c r="AY76" s="867"/>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2551</v>
      </c>
      <c r="AG88" s="880"/>
      <c r="AH88" s="880"/>
      <c r="AI88" s="880"/>
      <c r="AJ88" s="880"/>
      <c r="AK88" s="877"/>
      <c r="AL88" s="877"/>
      <c r="AM88" s="877"/>
      <c r="AN88" s="877"/>
      <c r="AO88" s="877"/>
      <c r="AP88" s="880" t="s">
        <v>490</v>
      </c>
      <c r="AQ88" s="880"/>
      <c r="AR88" s="880"/>
      <c r="AS88" s="880"/>
      <c r="AT88" s="880"/>
      <c r="AU88" s="880" t="s">
        <v>490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100</v>
      </c>
      <c r="CS102" s="888"/>
      <c r="CT102" s="888"/>
      <c r="CU102" s="888"/>
      <c r="CV102" s="927"/>
      <c r="CW102" s="926">
        <v>32</v>
      </c>
      <c r="CX102" s="888"/>
      <c r="CY102" s="888"/>
      <c r="CZ102" s="888"/>
      <c r="DA102" s="927"/>
      <c r="DB102" s="926" t="s">
        <v>490</v>
      </c>
      <c r="DC102" s="888"/>
      <c r="DD102" s="888"/>
      <c r="DE102" s="888"/>
      <c r="DF102" s="927"/>
      <c r="DG102" s="926" t="s">
        <v>490</v>
      </c>
      <c r="DH102" s="888"/>
      <c r="DI102" s="888"/>
      <c r="DJ102" s="888"/>
      <c r="DK102" s="927"/>
      <c r="DL102" s="926">
        <v>132</v>
      </c>
      <c r="DM102" s="888"/>
      <c r="DN102" s="888"/>
      <c r="DO102" s="888"/>
      <c r="DP102" s="927"/>
      <c r="DQ102" s="926">
        <v>119</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336667</v>
      </c>
      <c r="AB110" s="936"/>
      <c r="AC110" s="936"/>
      <c r="AD110" s="936"/>
      <c r="AE110" s="937"/>
      <c r="AF110" s="938">
        <v>346086</v>
      </c>
      <c r="AG110" s="936"/>
      <c r="AH110" s="936"/>
      <c r="AI110" s="936"/>
      <c r="AJ110" s="937"/>
      <c r="AK110" s="938">
        <v>354097</v>
      </c>
      <c r="AL110" s="936"/>
      <c r="AM110" s="936"/>
      <c r="AN110" s="936"/>
      <c r="AO110" s="937"/>
      <c r="AP110" s="939">
        <v>17.399999999999999</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3247077</v>
      </c>
      <c r="BR110" s="967"/>
      <c r="BS110" s="967"/>
      <c r="BT110" s="967"/>
      <c r="BU110" s="967"/>
      <c r="BV110" s="967">
        <v>3479888</v>
      </c>
      <c r="BW110" s="967"/>
      <c r="BX110" s="967"/>
      <c r="BY110" s="967"/>
      <c r="BZ110" s="967"/>
      <c r="CA110" s="967">
        <v>3320670</v>
      </c>
      <c r="CB110" s="967"/>
      <c r="CC110" s="967"/>
      <c r="CD110" s="967"/>
      <c r="CE110" s="967"/>
      <c r="CF110" s="980">
        <v>163.5</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1325818</v>
      </c>
      <c r="BR112" s="962"/>
      <c r="BS112" s="962"/>
      <c r="BT112" s="962"/>
      <c r="BU112" s="962"/>
      <c r="BV112" s="962">
        <v>1225671</v>
      </c>
      <c r="BW112" s="962"/>
      <c r="BX112" s="962"/>
      <c r="BY112" s="962"/>
      <c r="BZ112" s="962"/>
      <c r="CA112" s="962">
        <v>1113218</v>
      </c>
      <c r="CB112" s="962"/>
      <c r="CC112" s="962"/>
      <c r="CD112" s="962"/>
      <c r="CE112" s="962"/>
      <c r="CF112" s="956">
        <v>54.8</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107862</v>
      </c>
      <c r="AB113" s="974"/>
      <c r="AC113" s="974"/>
      <c r="AD113" s="974"/>
      <c r="AE113" s="975"/>
      <c r="AF113" s="976">
        <v>110887</v>
      </c>
      <c r="AG113" s="974"/>
      <c r="AH113" s="974"/>
      <c r="AI113" s="974"/>
      <c r="AJ113" s="975"/>
      <c r="AK113" s="976">
        <v>104701</v>
      </c>
      <c r="AL113" s="974"/>
      <c r="AM113" s="974"/>
      <c r="AN113" s="974"/>
      <c r="AO113" s="975"/>
      <c r="AP113" s="977">
        <v>5.2</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416</v>
      </c>
      <c r="BR113" s="962"/>
      <c r="BS113" s="962"/>
      <c r="BT113" s="962"/>
      <c r="BU113" s="962"/>
      <c r="BV113" s="962">
        <v>208</v>
      </c>
      <c r="BW113" s="962"/>
      <c r="BX113" s="962"/>
      <c r="BY113" s="962"/>
      <c r="BZ113" s="962"/>
      <c r="CA113" s="962" t="s">
        <v>122</v>
      </c>
      <c r="CB113" s="962"/>
      <c r="CC113" s="962"/>
      <c r="CD113" s="962"/>
      <c r="CE113" s="962"/>
      <c r="CF113" s="956" t="s">
        <v>122</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115</v>
      </c>
      <c r="AB114" s="995"/>
      <c r="AC114" s="995"/>
      <c r="AD114" s="995"/>
      <c r="AE114" s="996"/>
      <c r="AF114" s="997">
        <v>114</v>
      </c>
      <c r="AG114" s="995"/>
      <c r="AH114" s="995"/>
      <c r="AI114" s="995"/>
      <c r="AJ114" s="996"/>
      <c r="AK114" s="997">
        <v>118</v>
      </c>
      <c r="AL114" s="995"/>
      <c r="AM114" s="995"/>
      <c r="AN114" s="995"/>
      <c r="AO114" s="996"/>
      <c r="AP114" s="998">
        <v>0</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374433</v>
      </c>
      <c r="BR114" s="962"/>
      <c r="BS114" s="962"/>
      <c r="BT114" s="962"/>
      <c r="BU114" s="962"/>
      <c r="BV114" s="962">
        <v>418302</v>
      </c>
      <c r="BW114" s="962"/>
      <c r="BX114" s="962"/>
      <c r="BY114" s="962"/>
      <c r="BZ114" s="962"/>
      <c r="CA114" s="962">
        <v>447787</v>
      </c>
      <c r="CB114" s="962"/>
      <c r="CC114" s="962"/>
      <c r="CD114" s="962"/>
      <c r="CE114" s="962"/>
      <c r="CF114" s="956">
        <v>22</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v>
      </c>
      <c r="AB115" s="974"/>
      <c r="AC115" s="974"/>
      <c r="AD115" s="974"/>
      <c r="AE115" s="975"/>
      <c r="AF115" s="976">
        <v>4</v>
      </c>
      <c r="AG115" s="974"/>
      <c r="AH115" s="974"/>
      <c r="AI115" s="974"/>
      <c r="AJ115" s="975"/>
      <c r="AK115" s="976">
        <v>42</v>
      </c>
      <c r="AL115" s="974"/>
      <c r="AM115" s="974"/>
      <c r="AN115" s="974"/>
      <c r="AO115" s="975"/>
      <c r="AP115" s="977">
        <v>0</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v>158400</v>
      </c>
      <c r="BR115" s="962"/>
      <c r="BS115" s="962"/>
      <c r="BT115" s="962"/>
      <c r="BU115" s="962"/>
      <c r="BV115" s="962">
        <v>138600</v>
      </c>
      <c r="BW115" s="962"/>
      <c r="BX115" s="962"/>
      <c r="BY115" s="962"/>
      <c r="BZ115" s="962"/>
      <c r="CA115" s="962">
        <v>118800</v>
      </c>
      <c r="CB115" s="962"/>
      <c r="CC115" s="962"/>
      <c r="CD115" s="962"/>
      <c r="CE115" s="962"/>
      <c r="CF115" s="956">
        <v>5.8</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444649</v>
      </c>
      <c r="AB117" s="1015"/>
      <c r="AC117" s="1015"/>
      <c r="AD117" s="1015"/>
      <c r="AE117" s="1016"/>
      <c r="AF117" s="1017">
        <v>457091</v>
      </c>
      <c r="AG117" s="1015"/>
      <c r="AH117" s="1015"/>
      <c r="AI117" s="1015"/>
      <c r="AJ117" s="1016"/>
      <c r="AK117" s="1017">
        <v>458958</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5106144</v>
      </c>
      <c r="BR119" s="1036"/>
      <c r="BS119" s="1036"/>
      <c r="BT119" s="1036"/>
      <c r="BU119" s="1036"/>
      <c r="BV119" s="1036">
        <v>5262669</v>
      </c>
      <c r="BW119" s="1036"/>
      <c r="BX119" s="1036"/>
      <c r="BY119" s="1036"/>
      <c r="BZ119" s="1036"/>
      <c r="CA119" s="1036">
        <v>5000475</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1432234</v>
      </c>
      <c r="BR120" s="967"/>
      <c r="BS120" s="967"/>
      <c r="BT120" s="967"/>
      <c r="BU120" s="967"/>
      <c r="BV120" s="967">
        <v>1355106</v>
      </c>
      <c r="BW120" s="967"/>
      <c r="BX120" s="967"/>
      <c r="BY120" s="967"/>
      <c r="BZ120" s="967"/>
      <c r="CA120" s="967">
        <v>1310303</v>
      </c>
      <c r="CB120" s="967"/>
      <c r="CC120" s="967"/>
      <c r="CD120" s="967"/>
      <c r="CE120" s="967"/>
      <c r="CF120" s="980">
        <v>64.5</v>
      </c>
      <c r="CG120" s="981"/>
      <c r="CH120" s="981"/>
      <c r="CI120" s="981"/>
      <c r="CJ120" s="981"/>
      <c r="CK120" s="1042" t="s">
        <v>448</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964574</v>
      </c>
      <c r="DH120" s="967"/>
      <c r="DI120" s="967"/>
      <c r="DJ120" s="967"/>
      <c r="DK120" s="967"/>
      <c r="DL120" s="967">
        <v>886634</v>
      </c>
      <c r="DM120" s="967"/>
      <c r="DN120" s="967"/>
      <c r="DO120" s="967"/>
      <c r="DP120" s="967"/>
      <c r="DQ120" s="967">
        <v>818157</v>
      </c>
      <c r="DR120" s="967"/>
      <c r="DS120" s="967"/>
      <c r="DT120" s="967"/>
      <c r="DU120" s="967"/>
      <c r="DV120" s="968">
        <v>40.299999999999997</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163714</v>
      </c>
      <c r="DH121" s="962"/>
      <c r="DI121" s="962"/>
      <c r="DJ121" s="962"/>
      <c r="DK121" s="962"/>
      <c r="DL121" s="962">
        <v>155243</v>
      </c>
      <c r="DM121" s="962"/>
      <c r="DN121" s="962"/>
      <c r="DO121" s="962"/>
      <c r="DP121" s="962"/>
      <c r="DQ121" s="962">
        <v>131841</v>
      </c>
      <c r="DR121" s="962"/>
      <c r="DS121" s="962"/>
      <c r="DT121" s="962"/>
      <c r="DU121" s="962"/>
      <c r="DV121" s="963">
        <v>6.5</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3422234</v>
      </c>
      <c r="BR122" s="1036"/>
      <c r="BS122" s="1036"/>
      <c r="BT122" s="1036"/>
      <c r="BU122" s="1036"/>
      <c r="BV122" s="1036">
        <v>3526904</v>
      </c>
      <c r="BW122" s="1036"/>
      <c r="BX122" s="1036"/>
      <c r="BY122" s="1036"/>
      <c r="BZ122" s="1036"/>
      <c r="CA122" s="1036">
        <v>3365954</v>
      </c>
      <c r="CB122" s="1036"/>
      <c r="CC122" s="1036"/>
      <c r="CD122" s="1036"/>
      <c r="CE122" s="1036"/>
      <c r="CF122" s="1053">
        <v>165.7</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156467</v>
      </c>
      <c r="DH122" s="962"/>
      <c r="DI122" s="962"/>
      <c r="DJ122" s="962"/>
      <c r="DK122" s="962"/>
      <c r="DL122" s="962">
        <v>144549</v>
      </c>
      <c r="DM122" s="962"/>
      <c r="DN122" s="962"/>
      <c r="DO122" s="962"/>
      <c r="DP122" s="962"/>
      <c r="DQ122" s="962">
        <v>126512</v>
      </c>
      <c r="DR122" s="962"/>
      <c r="DS122" s="962"/>
      <c r="DT122" s="962"/>
      <c r="DU122" s="962"/>
      <c r="DV122" s="963">
        <v>6.2</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4854468</v>
      </c>
      <c r="BR123" s="1100"/>
      <c r="BS123" s="1100"/>
      <c r="BT123" s="1100"/>
      <c r="BU123" s="1100"/>
      <c r="BV123" s="1100">
        <v>4882010</v>
      </c>
      <c r="BW123" s="1100"/>
      <c r="BX123" s="1100"/>
      <c r="BY123" s="1100"/>
      <c r="BZ123" s="1100"/>
      <c r="CA123" s="1100">
        <v>4676257</v>
      </c>
      <c r="CB123" s="1100"/>
      <c r="CC123" s="1100"/>
      <c r="CD123" s="1100"/>
      <c r="CE123" s="1100"/>
      <c r="CF123" s="1037"/>
      <c r="CG123" s="1038"/>
      <c r="CH123" s="1038"/>
      <c r="CI123" s="1038"/>
      <c r="CJ123" s="1039"/>
      <c r="CK123" s="1045"/>
      <c r="CL123" s="1046"/>
      <c r="CM123" s="1046"/>
      <c r="CN123" s="1046"/>
      <c r="CO123" s="1047"/>
      <c r="CP123" s="1055" t="s">
        <v>397</v>
      </c>
      <c r="CQ123" s="1056"/>
      <c r="CR123" s="1056"/>
      <c r="CS123" s="1056"/>
      <c r="CT123" s="1056"/>
      <c r="CU123" s="1056"/>
      <c r="CV123" s="1056"/>
      <c r="CW123" s="1056"/>
      <c r="CX123" s="1056"/>
      <c r="CY123" s="1056"/>
      <c r="CZ123" s="1056"/>
      <c r="DA123" s="1056"/>
      <c r="DB123" s="1056"/>
      <c r="DC123" s="1056"/>
      <c r="DD123" s="1056"/>
      <c r="DE123" s="1056"/>
      <c r="DF123" s="1057"/>
      <c r="DG123" s="994">
        <v>41063</v>
      </c>
      <c r="DH123" s="995"/>
      <c r="DI123" s="995"/>
      <c r="DJ123" s="995"/>
      <c r="DK123" s="996"/>
      <c r="DL123" s="997">
        <v>39245</v>
      </c>
      <c r="DM123" s="995"/>
      <c r="DN123" s="995"/>
      <c r="DO123" s="995"/>
      <c r="DP123" s="996"/>
      <c r="DQ123" s="997">
        <v>36708</v>
      </c>
      <c r="DR123" s="995"/>
      <c r="DS123" s="995"/>
      <c r="DT123" s="995"/>
      <c r="DU123" s="996"/>
      <c r="DV123" s="998">
        <v>1.8</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11.9</v>
      </c>
      <c r="BR124" s="1063"/>
      <c r="BS124" s="1063"/>
      <c r="BT124" s="1063"/>
      <c r="BU124" s="1063"/>
      <c r="BV124" s="1063">
        <v>18.8</v>
      </c>
      <c r="BW124" s="1063"/>
      <c r="BX124" s="1063"/>
      <c r="BY124" s="1063"/>
      <c r="BZ124" s="1063"/>
      <c r="CA124" s="1063">
        <v>15.9</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v>
      </c>
      <c r="AB127" s="995"/>
      <c r="AC127" s="995"/>
      <c r="AD127" s="995"/>
      <c r="AE127" s="996"/>
      <c r="AF127" s="997">
        <v>4</v>
      </c>
      <c r="AG127" s="995"/>
      <c r="AH127" s="995"/>
      <c r="AI127" s="995"/>
      <c r="AJ127" s="996"/>
      <c r="AK127" s="997">
        <v>42</v>
      </c>
      <c r="AL127" s="995"/>
      <c r="AM127" s="995"/>
      <c r="AN127" s="995"/>
      <c r="AO127" s="996"/>
      <c r="AP127" s="998">
        <v>0</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v>158400</v>
      </c>
      <c r="DH128" s="1074"/>
      <c r="DI128" s="1074"/>
      <c r="DJ128" s="1074"/>
      <c r="DK128" s="1074"/>
      <c r="DL128" s="1074">
        <v>138600</v>
      </c>
      <c r="DM128" s="1074"/>
      <c r="DN128" s="1074"/>
      <c r="DO128" s="1074"/>
      <c r="DP128" s="1074"/>
      <c r="DQ128" s="1074">
        <v>118800</v>
      </c>
      <c r="DR128" s="1074"/>
      <c r="DS128" s="1074"/>
      <c r="DT128" s="1074"/>
      <c r="DU128" s="1074"/>
      <c r="DV128" s="1075">
        <v>5.8</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2423484</v>
      </c>
      <c r="AB129" s="995"/>
      <c r="AC129" s="995"/>
      <c r="AD129" s="995"/>
      <c r="AE129" s="996"/>
      <c r="AF129" s="997">
        <v>2348030</v>
      </c>
      <c r="AG129" s="995"/>
      <c r="AH129" s="995"/>
      <c r="AI129" s="995"/>
      <c r="AJ129" s="996"/>
      <c r="AK129" s="997">
        <v>2354776</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325142</v>
      </c>
      <c r="AB130" s="995"/>
      <c r="AC130" s="995"/>
      <c r="AD130" s="995"/>
      <c r="AE130" s="996"/>
      <c r="AF130" s="997">
        <v>324823</v>
      </c>
      <c r="AG130" s="995"/>
      <c r="AH130" s="995"/>
      <c r="AI130" s="995"/>
      <c r="AJ130" s="996"/>
      <c r="AK130" s="997">
        <v>323688</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6.2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2098342</v>
      </c>
      <c r="AB131" s="1022"/>
      <c r="AC131" s="1022"/>
      <c r="AD131" s="1022"/>
      <c r="AE131" s="1023"/>
      <c r="AF131" s="1021">
        <v>2023207</v>
      </c>
      <c r="AG131" s="1022"/>
      <c r="AH131" s="1022"/>
      <c r="AI131" s="1022"/>
      <c r="AJ131" s="1023"/>
      <c r="AK131" s="1021">
        <v>2031088</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15.9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5.6953061040000001</v>
      </c>
      <c r="AB132" s="1133"/>
      <c r="AC132" s="1133"/>
      <c r="AD132" s="1133"/>
      <c r="AE132" s="1134"/>
      <c r="AF132" s="1135">
        <v>6.5375416360000003</v>
      </c>
      <c r="AG132" s="1133"/>
      <c r="AH132" s="1133"/>
      <c r="AI132" s="1133"/>
      <c r="AJ132" s="1134"/>
      <c r="AK132" s="1135">
        <v>6.6599773129999997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6</v>
      </c>
      <c r="AB133" s="1116"/>
      <c r="AC133" s="1116"/>
      <c r="AD133" s="1116"/>
      <c r="AE133" s="1117"/>
      <c r="AF133" s="1115">
        <v>6.1</v>
      </c>
      <c r="AG133" s="1116"/>
      <c r="AH133" s="1116"/>
      <c r="AI133" s="1116"/>
      <c r="AJ133" s="1117"/>
      <c r="AK133" s="1115">
        <v>6.2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H7kuFCGyWmlhsPux1x+iCq0jzgs5ak9Q0r+sLeecclU82XE56elzAv6kaRJNfrWVhNA2zI+o2/j8hGl5bWPOg==" saltValue="6I8TXsnur/SsIabDyjuH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1AqAj+5KSEYWPa96uU+1g//e0TpIpDJLejEtizp2WkSxO7nt4iVixSz3i2IxMkeK9vJLmfdbXRqAxztUPcg4g==" saltValue="sfhHEWVewT6NgCyvStON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Y9kdQ69pHDioTN35uzaquRHDWRMlBfIYpn9ZEdRj7XtKys1azaMsxdoSeXEG8ACZFP6JIq8E+2wYj/HRpJbUA==" saltValue="adAh5mBuAx9LltEl5I5b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705206</v>
      </c>
      <c r="AP9" s="281">
        <v>250162</v>
      </c>
      <c r="AQ9" s="282">
        <v>273733</v>
      </c>
      <c r="AR9" s="283">
        <v>-8.6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121954</v>
      </c>
      <c r="AP10" s="284">
        <v>43261</v>
      </c>
      <c r="AQ10" s="285">
        <v>30345</v>
      </c>
      <c r="AR10" s="286">
        <v>42.6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4357</v>
      </c>
      <c r="AP11" s="284">
        <v>1546</v>
      </c>
      <c r="AQ11" s="285">
        <v>4149</v>
      </c>
      <c r="AR11" s="286">
        <v>-62.7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21220</v>
      </c>
      <c r="AP13" s="284">
        <v>7527</v>
      </c>
      <c r="AQ13" s="285">
        <v>9494</v>
      </c>
      <c r="AR13" s="286">
        <v>-20.7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17058</v>
      </c>
      <c r="AP14" s="284">
        <v>6051</v>
      </c>
      <c r="AQ14" s="285">
        <v>5033</v>
      </c>
      <c r="AR14" s="286">
        <v>20.2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-29699</v>
      </c>
      <c r="AP15" s="284">
        <v>-10535</v>
      </c>
      <c r="AQ15" s="285">
        <v>-17000</v>
      </c>
      <c r="AR15" s="286">
        <v>-38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840096</v>
      </c>
      <c r="AP16" s="284">
        <v>298012</v>
      </c>
      <c r="AQ16" s="285">
        <v>305754</v>
      </c>
      <c r="AR16" s="286">
        <v>-2.5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23.77</v>
      </c>
      <c r="AP21" s="298">
        <v>26.54</v>
      </c>
      <c r="AQ21" s="299">
        <v>-2.77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96.4</v>
      </c>
      <c r="AP22" s="303">
        <v>93.9</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354097</v>
      </c>
      <c r="AP32" s="312">
        <v>125611</v>
      </c>
      <c r="AQ32" s="313">
        <v>170830</v>
      </c>
      <c r="AR32" s="314">
        <v>-26.5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104701</v>
      </c>
      <c r="AP35" s="312">
        <v>37141</v>
      </c>
      <c r="AQ35" s="313">
        <v>32606</v>
      </c>
      <c r="AR35" s="314">
        <v>13.9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118</v>
      </c>
      <c r="AP36" s="312">
        <v>42</v>
      </c>
      <c r="AQ36" s="313">
        <v>4875</v>
      </c>
      <c r="AR36" s="314">
        <v>-99.1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42</v>
      </c>
      <c r="AP37" s="312">
        <v>15</v>
      </c>
      <c r="AQ37" s="313">
        <v>993</v>
      </c>
      <c r="AR37" s="314">
        <v>-98.5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50</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t="s">
        <v>490</v>
      </c>
      <c r="AP39" s="312" t="s">
        <v>490</v>
      </c>
      <c r="AQ39" s="313">
        <v>-6626</v>
      </c>
      <c r="AR39" s="314" t="s">
        <v>490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-323688</v>
      </c>
      <c r="AP40" s="312">
        <v>-114824</v>
      </c>
      <c r="AQ40" s="313">
        <v>-145454</v>
      </c>
      <c r="AR40" s="314">
        <v>-21.1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135270</v>
      </c>
      <c r="AP41" s="312">
        <v>47985</v>
      </c>
      <c r="AQ41" s="313">
        <v>57274</v>
      </c>
      <c r="AR41" s="314">
        <v>-16.2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402345</v>
      </c>
      <c r="AN51" s="334">
        <v>126444</v>
      </c>
      <c r="AO51" s="335">
        <v>-3.6</v>
      </c>
      <c r="AP51" s="336">
        <v>316937</v>
      </c>
      <c r="AQ51" s="337">
        <v>9.4</v>
      </c>
      <c r="AR51" s="338">
        <v>-13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244760</v>
      </c>
      <c r="AN52" s="342">
        <v>76920</v>
      </c>
      <c r="AO52" s="343">
        <v>-14.6</v>
      </c>
      <c r="AP52" s="344">
        <v>199150</v>
      </c>
      <c r="AQ52" s="345">
        <v>27.5</v>
      </c>
      <c r="AR52" s="346">
        <v>-42.1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618126</v>
      </c>
      <c r="AN53" s="334">
        <v>200495</v>
      </c>
      <c r="AO53" s="335">
        <v>58.6</v>
      </c>
      <c r="AP53" s="336">
        <v>332350</v>
      </c>
      <c r="AQ53" s="337">
        <v>4.9000000000000004</v>
      </c>
      <c r="AR53" s="338">
        <v>53.7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151683</v>
      </c>
      <c r="AN54" s="342">
        <v>49200</v>
      </c>
      <c r="AO54" s="343">
        <v>-36</v>
      </c>
      <c r="AP54" s="344">
        <v>200453</v>
      </c>
      <c r="AQ54" s="345">
        <v>0.7</v>
      </c>
      <c r="AR54" s="346">
        <v>-36.700000000000003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747337</v>
      </c>
      <c r="AN55" s="334">
        <v>248946</v>
      </c>
      <c r="AO55" s="335">
        <v>24.2</v>
      </c>
      <c r="AP55" s="336">
        <v>362690</v>
      </c>
      <c r="AQ55" s="337">
        <v>9.1</v>
      </c>
      <c r="AR55" s="338">
        <v>15.1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156581</v>
      </c>
      <c r="AN56" s="342">
        <v>52159</v>
      </c>
      <c r="AO56" s="343">
        <v>6</v>
      </c>
      <c r="AP56" s="344">
        <v>172580</v>
      </c>
      <c r="AQ56" s="345">
        <v>-13.9</v>
      </c>
      <c r="AR56" s="346">
        <v>19.899999999999999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1052679</v>
      </c>
      <c r="AN57" s="334">
        <v>363118</v>
      </c>
      <c r="AO57" s="335">
        <v>45.9</v>
      </c>
      <c r="AP57" s="336">
        <v>296093</v>
      </c>
      <c r="AQ57" s="337">
        <v>-18.399999999999999</v>
      </c>
      <c r="AR57" s="338">
        <v>64.3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194779</v>
      </c>
      <c r="AN58" s="342">
        <v>67188</v>
      </c>
      <c r="AO58" s="343">
        <v>28.8</v>
      </c>
      <c r="AP58" s="344">
        <v>140545</v>
      </c>
      <c r="AQ58" s="345">
        <v>-18.600000000000001</v>
      </c>
      <c r="AR58" s="346">
        <v>47.4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354484</v>
      </c>
      <c r="AN59" s="334">
        <v>125748</v>
      </c>
      <c r="AO59" s="335">
        <v>-65.400000000000006</v>
      </c>
      <c r="AP59" s="336">
        <v>308655</v>
      </c>
      <c r="AQ59" s="337">
        <v>4.2</v>
      </c>
      <c r="AR59" s="338">
        <v>-69.599999999999994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182177</v>
      </c>
      <c r="AN60" s="342">
        <v>64625</v>
      </c>
      <c r="AO60" s="343">
        <v>-3.8</v>
      </c>
      <c r="AP60" s="344">
        <v>169887</v>
      </c>
      <c r="AQ60" s="345">
        <v>20.9</v>
      </c>
      <c r="AR60" s="346">
        <v>-24.7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634994</v>
      </c>
      <c r="AN61" s="349">
        <v>212950</v>
      </c>
      <c r="AO61" s="350">
        <v>11.9</v>
      </c>
      <c r="AP61" s="351">
        <v>323345</v>
      </c>
      <c r="AQ61" s="352">
        <v>1.8</v>
      </c>
      <c r="AR61" s="338">
        <v>10.1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185996</v>
      </c>
      <c r="AN62" s="342">
        <v>62018</v>
      </c>
      <c r="AO62" s="343">
        <v>-3.9</v>
      </c>
      <c r="AP62" s="344">
        <v>176523</v>
      </c>
      <c r="AQ62" s="345">
        <v>3.3</v>
      </c>
      <c r="AR62" s="346">
        <v>-7.2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VVTXSFXs4bslgk3So1jFf1UMCulmYiVTrlPiUpnlkLUc8f/o8GyJlRNKyZCcbJhBlIYjGsj5rnYDO2hqkRmzg==" saltValue="o2uzJPRHL8wT90xJd2kY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Bo7lwfSmqrloiry56rwFbdZKL52Bu74FenQSq7uMHUJONYiWOjcwRQls4bTpi1u2BLT6BftlkkxsgqDi6tYJIA==" saltValue="TbcHN22A9kWnkh2kIKVA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eum4odB+ZsU8X1OXbEHrjJONXOVgcoIIrvwA299vGtcUy4DN0frPvofwwO1ndb6cm/RYXoXlC2RPqZ0rcopR7w==" saltValue="GPvJJ3KslSDNVgqidoWP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19.329999999999998</v>
      </c>
      <c r="G47" s="12">
        <v>22.93</v>
      </c>
      <c r="H47" s="12">
        <v>24.71</v>
      </c>
      <c r="I47" s="12">
        <v>22.99</v>
      </c>
      <c r="J47" s="13">
        <v>18.3</v>
      </c>
    </row>
    <row r="48" spans="2:10" ht="57.75" customHeight="1" x14ac:dyDescent="0.15">
      <c r="B48" s="14"/>
      <c r="C48" s="1177" t="s">
        <v>4</v>
      </c>
      <c r="D48" s="1177"/>
      <c r="E48" s="1178"/>
      <c r="F48" s="15">
        <v>5.67</v>
      </c>
      <c r="G48" s="16">
        <v>5.61</v>
      </c>
      <c r="H48" s="16">
        <v>5.15</v>
      </c>
      <c r="I48" s="16">
        <v>6.11</v>
      </c>
      <c r="J48" s="17">
        <v>7.55</v>
      </c>
    </row>
    <row r="49" spans="2:10" ht="57.75" customHeight="1" thickBot="1" x14ac:dyDescent="0.2">
      <c r="B49" s="18"/>
      <c r="C49" s="1179" t="s">
        <v>5</v>
      </c>
      <c r="D49" s="1179"/>
      <c r="E49" s="1180"/>
      <c r="F49" s="19">
        <v>1.7</v>
      </c>
      <c r="G49" s="20">
        <v>4.67</v>
      </c>
      <c r="H49" s="20">
        <v>3.62</v>
      </c>
      <c r="I49" s="20" t="s">
        <v>533</v>
      </c>
      <c r="J49" s="21" t="s">
        <v>534</v>
      </c>
    </row>
    <row r="50" spans="2:10" x14ac:dyDescent="0.15"/>
  </sheetData>
  <sheetProtection algorithmName="SHA-512" hashValue="ZsRY2mp3FZtkIPPVjX5DtqaqUaJVGgmQ7IyJUuKcqY+1J0r1z2kssqtQEHUiiKwtY2j/o8urv0IgsZW5lRqweg==" saltValue="/3yEN2C9hS/oO42r2RLY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2025-03-31T00:19:38Z</cp:lastPrinted>
  <dcterms:created xsi:type="dcterms:W3CDTF">2025-02-19T00:46:32Z</dcterms:created>
  <dcterms:modified xsi:type="dcterms:W3CDTF">2025-09-17T04:59:13Z</dcterms:modified>
  <cp:category/>
</cp:coreProperties>
</file>